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azowiec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 l="1"/>
  <c r="P67" i="1"/>
  <c r="P65" i="1"/>
  <c r="P63" i="1"/>
  <c r="P61" i="1"/>
  <c r="P57" i="1"/>
  <c r="P56" i="1"/>
  <c r="P55" i="1"/>
  <c r="O53" i="1"/>
  <c r="O52" i="1"/>
  <c r="O50" i="1"/>
  <c r="O46" i="1"/>
  <c r="P45" i="1"/>
  <c r="O44" i="1"/>
  <c r="O41" i="1"/>
  <c r="O40" i="1"/>
  <c r="O38" i="1"/>
  <c r="O36" i="1"/>
  <c r="O34" i="1"/>
  <c r="O32" i="1"/>
  <c r="P24" i="1"/>
  <c r="O24" i="1"/>
  <c r="O23" i="1"/>
  <c r="O22" i="1"/>
  <c r="O20" i="1"/>
  <c r="O18" i="1"/>
  <c r="O16" i="1"/>
  <c r="O14" i="1"/>
  <c r="O12" i="1"/>
  <c r="O10" i="1"/>
  <c r="O9" i="1"/>
  <c r="O7" i="1"/>
  <c r="N74" i="1" s="1"/>
</calcChain>
</file>

<file path=xl/sharedStrings.xml><?xml version="1.0" encoding="utf-8"?>
<sst xmlns="http://schemas.openxmlformats.org/spreadsheetml/2006/main" count="361" uniqueCount="172">
  <si>
    <t>Plan operacyjny KSOW na lata 2020-2021 (z wyłączeniem działania 8 Plan komunikacyjny) - Mazowiecki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</si>
  <si>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</si>
  <si>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</si>
  <si>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</si>
  <si>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</si>
  <si>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</si>
  <si>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</si>
  <si>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</si>
  <si>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</si>
  <si>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</si>
  <si>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</si>
  <si>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 xml:space="preserve">Budżet brutto operacji  
(w zł)
</t>
  </si>
  <si>
    <t>Koszt kwalifikowalny operacji (w zł)</t>
  </si>
  <si>
    <t>Wnioskodawca</t>
  </si>
  <si>
    <t>Siedziba wnioskodawcy</t>
  </si>
  <si>
    <t>Wskaźnik</t>
  </si>
  <si>
    <t>Jednostka</t>
  </si>
  <si>
    <t>a</t>
  </si>
  <si>
    <t>b</t>
  </si>
  <si>
    <t>c</t>
  </si>
  <si>
    <t>d</t>
  </si>
  <si>
    <t>e</t>
  </si>
  <si>
    <t>f</t>
  </si>
  <si>
    <t>g</t>
  </si>
  <si>
    <t>h</t>
  </si>
  <si>
    <t>i</t>
  </si>
  <si>
    <t>j</t>
  </si>
  <si>
    <t>k</t>
  </si>
  <si>
    <t>l</t>
  </si>
  <si>
    <t>m</t>
  </si>
  <si>
    <t>n</t>
  </si>
  <si>
    <t>o</t>
  </si>
  <si>
    <t>p</t>
  </si>
  <si>
    <t>r</t>
  </si>
  <si>
    <t>s</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</si>
  <si>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</si>
  <si>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</si>
  <si>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szkolenie</t>
  </si>
  <si>
    <t>liczba szkoleń</t>
  </si>
  <si>
    <t>3</t>
  </si>
  <si>
    <t>rolnicy - producenci mleka i wołowiny</t>
  </si>
  <si>
    <t>II-IV</t>
  </si>
  <si>
    <t>Mazowiecki Ośrodek Doradztwa Rolniczego z siedzibą w Warszawie</t>
  </si>
  <si>
    <t>02-456 Warszawa, ul. Czereśniowa 98</t>
  </si>
  <si>
    <t>ilość uczestników szkoleń</t>
  </si>
  <si>
    <t>60</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</si>
  <si>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</si>
  <si>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</si>
  <si>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konferencja</t>
  </si>
  <si>
    <t>ilość uczestników</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</si>
  <si>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</si>
  <si>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</si>
  <si>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</si>
  <si>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konferencja online</t>
  </si>
  <si>
    <t>rolnicy, mieszkańcy obszarów wiejskich, przedstawiciele doradztwa rolniczego, przedsiębiorcy</t>
  </si>
  <si>
    <t>III-IV</t>
  </si>
  <si>
    <t>publikacja/materiał drukowany</t>
  </si>
  <si>
    <t>ilość publikacji</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</si>
  <si>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</si>
  <si>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</si>
  <si>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rolnicy, mieszkańcy obszarów wiejskich, przedstawiciele doradztwa rolniczego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</si>
  <si>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</si>
  <si>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</si>
  <si>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rolnicy, mieszkańcy obszarów wiejskich, producenci żywności, przedstawiciele KGW, organizacje pozarządowe, przedstawiciele jednostek naukowych, przedstawiciele doradztwa rolniczego</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</si>
  <si>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</si>
  <si>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</si>
  <si>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</si>
  <si>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</si>
  <si>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</si>
  <si>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rozwiązania w uprawie papryki pod osłonami wysokimi</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</si>
  <si>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</si>
  <si>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</si>
  <si>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</si>
  <si>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</si>
  <si>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</si>
  <si>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</si>
  <si>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</si>
  <si>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</si>
  <si>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Wsparcie dla tworzenia Lokalnych Partnerstw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</si>
  <si>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w 2020 roku, obejmującego swym zasięgiem jeden z powiatów, w którego skład wejdą przedstawiciele  administracji publicznej, rolników, doradztwa rolniczego, nauki, a także opracowanie raportu podsumowującego spotkania LPW. Przedmiotem operacji w 2021 roku jest powołanie Lokalnych Partnerstw Wodnych w pozostałych 36 powiatach województwa mazowieckiego, w tym przeprowadzenie cyklu szkoleń w 36 powiatach i stworzenie ekspertyzy w 8 powiatach.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</si>
  <si>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ilość szkoleń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</si>
  <si>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</si>
  <si>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t>
  </si>
  <si>
    <t>raport</t>
  </si>
  <si>
    <t>liczba</t>
  </si>
  <si>
    <t>ekspertyza</t>
  </si>
  <si>
    <t>informacje i publikacje w internecie</t>
  </si>
  <si>
    <t>ilość filmów</t>
  </si>
  <si>
    <t>wyjazd studyjny</t>
  </si>
  <si>
    <t>impreza plenerowa</t>
  </si>
  <si>
    <t>Rolnictwo ekologiczne - nowe wyzwania</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</si>
  <si>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</si>
  <si>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prowadzący gospodarstwa ekologiczne i rolnicy zainteresowani przestawieniem swoich gospodarstw na ekologiczne metody produkcji</t>
  </si>
  <si>
    <t>konkurs</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</si>
  <si>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</si>
  <si>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</si>
  <si>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 osoby zainteresowane tematem</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</si>
  <si>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</si>
  <si>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</si>
  <si>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</si>
  <si>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</si>
  <si>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</si>
  <si>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</si>
  <si>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</si>
  <si>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</si>
  <si>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</si>
  <si>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</si>
  <si>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 osoby zainteresowane tematem</t>
  </si>
  <si>
    <t>publikacja</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</si>
  <si>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</si>
  <si>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</si>
  <si>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</si>
  <si>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</si>
  <si>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</si>
  <si>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rolnicy, przedstawiciele doradztwa rolniczego, mieszkańcy obszarów wiejskich, partnerzy SIR, jednostki naukowo-badawcze</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</si>
  <si>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</si>
  <si>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</si>
  <si>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ilość nagrodzonych</t>
  </si>
  <si>
    <t>właściciele gospodarstw agroturystycznych i turystyki wiejskiej, rolnicy, mieszkańcy obszarów wiejskich, przedsiębiorcy, Koła Gospodyń Wiejskich, organizacje pozarządowe, doradcy</t>
  </si>
  <si>
    <t>ilość wyróżnionych</t>
  </si>
  <si>
    <t>publikacja "Agroturystyka wschodniego Mazowsza - przykłady innowacyjnych rozwiązań"</t>
  </si>
  <si>
    <t>nakład</t>
  </si>
  <si>
    <t>publikacja "Dobra praktyka Higieniczna i Produkcyjna jako podstawa do rozwoju innowacyjnego przetwórstwa żywności w warunkach domowych"</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</si>
  <si>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</si>
  <si>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</si>
  <si>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Efektywna współpraca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</si>
  <si>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</si>
  <si>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szkolenie online</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</si>
  <si>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</si>
  <si>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</si>
  <si>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</si>
  <si>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</si>
  <si>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Agroakcja: kooperacja!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</si>
  <si>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</si>
  <si>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audycja w telewizji</t>
  </si>
  <si>
    <t>liczba audycji</t>
  </si>
  <si>
    <t>rolnicy, przedstawiciele doradztwa rolniczego, mieszkańcy obszarów wiejskich</t>
  </si>
  <si>
    <t>Apiturystyka</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</si>
  <si>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</si>
  <si>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rolnicy, pracownicy jednostek doradztwa rolniczego, przedsiębiorcy, mieszkańcy obszarów wiejskich, pszczelarze</t>
  </si>
  <si>
    <t>Współpraca miedzy nauką a praktyką - przykłady innowacyjnych rozwiązań</t>
  </si>
  <si>
    <t>Celem operacji jest poszerzanie współpracy i wymiany wiedzy pomiędzy partnerami systemu Wiedzy i Innowacji w Rolnictwie (AKIS), w szczególności pomiędzy nauką a praktyką rolniczą.</t>
  </si>
  <si>
    <t>rolnicy, przedstawiciele doradztwa rolniczego, mieszkańcy obszarów wiejskich, partnerzy SIR, partnerzy systemu AKIS</t>
  </si>
  <si>
    <t xml:space="preserve">Wsparcie w innowacyjnej działalności pozarolniczej </t>
  </si>
  <si>
    <t xml:space="preserve">Celem operacji jest ułatwianie wymiany wiedzy fachowej oraz dobrych praktyk w zakresie wdrażania innowacji w rolnictwie i na obszarach wiejskich w zakresie działalności pozarolniczej. Cel zostanie zrealizowany poprzez wspieranie rozwoju innowacyjnych form przedsiębiorczości pozarolniczej. Operacja przyczyni się do upowszechnienia wiedzy z zakresu prowadzenia działalności turystycznej na terenach wiejskich oraz przetwórstwa żywności w gospodarstwie rolnym. Operacja będzie stanowiła wsparcie podejmowania innowacyjnych działań w kierunku rozwijania i doskonalenia działalności pozarolniczej tj. prowadzenie działalności turystycznej, agroturystycznej i edukacyjnej  oraz wytwarzania i sprzedaży produktów na rynek lokalny. </t>
  </si>
  <si>
    <t>ilość konferencji</t>
  </si>
  <si>
    <t>mieszkańcy obszarów wiejskich  zainteresowani małym przetwórstwem lokalnym oraz  prowadzeniem działalności turystycznej, agroturystycznej i edukacyjnej,  przedstawiciele KGW, organizacji pozarządowych,  pracownicy JDR, osoby zainteresowane tematem</t>
  </si>
  <si>
    <t>ilość uczestników konferencji</t>
  </si>
  <si>
    <t>Innowacje łąkowo-pastwiskowe w produkcji mleka i wołowiny</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</si>
  <si>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wypracowania nowych,  rozwiązań w produkcji pasz objętościowych z TUZ w zmieniających się warunkach klimatycznych, celem pozyskania zdrowej żywności. Zakres operacji obejmował będzie: zdobycie wiedzy przez uczestników szkolenia z tematyki „Innowacje łąkowo-pastwiskowe w produkcji mleka i wołowiny” oraz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produkcji mleka i wołowiny. </t>
  </si>
  <si>
    <t>rolnicy, mieszkańcy obszarów wiejskich, pracownicy JDR, przedsiębiorcy, osoby zainteresowane tworzeniem grup operacyjnych</t>
  </si>
  <si>
    <t>Formalne i nieformalne formy wspólnego i innowacyjnego działania producentów rolnych</t>
  </si>
  <si>
    <t xml:space="preserve">Operacja ma na celu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 Celem operacji jest upowszechnianie wiedzy z zakresu wspólnego i innowacyjnego działania producentów rolnych. Wskazanie uczestnikom korzyści działania grupowego, w tym m.in. obniżenie kosztów produkcji, wprowadzenie nowych technologii, lepszą organizację zbytu i przede wszystkim  zwiększenie ich siły przetargowej na rynku. </t>
  </si>
  <si>
    <t>rolnicy, mieszkańcy obszarów wiejskich, przedsiębiorcy, pracownicy JDR, przedstawiciele nauki, osoby zainteresowane tworzeniem grup operacyjnych</t>
  </si>
  <si>
    <t>Współdziałanie na rzecz rozwoju mazowieckiej wsi</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</si>
  <si>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</si>
  <si>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rolnicy, mieszkańcy obszarów wiejskich, przedsiębiorcy, przedstawiciele doradztwa rolniczego, osoby zainteresowane tematem</t>
  </si>
  <si>
    <t>Rolnictwo ekologiczne szansą na zwiększenie bioróżnorodności</t>
  </si>
  <si>
    <t xml:space="preserve">Celem operacji jest rozpowszechnienie wśród rolników oraz mieszkańców obszarów wiejskich najnowszej wiedzy na temat bioróżnorodności, która jest nierozerwalnie połączona z rolnictwem ekologicznym. To właśnie na różnorodności biologicznej rolnik  ekologiczny opiera prawidłowe funkcjonowanie swojego gospodarstwa. Podczas konferencji będą przekazane informacje na temat dobrych praktyk sprzyjających i pozytywnie oddziałowujących na środowisko przyrodnicze oraz zostaną przedstawione innowacje i możliwości ich zastosowania w rolnictwie ekologicznym. 
Konkurs na "Najlepsze Gospodarstwo Ekologiczne" zostanie zrealizowany w ramach operacji aby docenić najlepsze gospodarstwa, które są najbardziej zaangażowane w upowszechnianie metod ekologicznej produkcji a  także będące skutecznym narzędziem chroniącym bioróżnorodność. Prezentacja najlepszych, najbardziej rozwiniętych gospodarstw ekologicznych w ramach konkursu aktywizuje pozostałych rolników i mieszkańców obszarów wiejskich wpływając na przyspieszenie tempa rozwoju rolnictwa ekologicznego. Konkurs motywuje pozostałych rolników do  planowania rozwoju, modernizacji, inwestowania i wdrażania innowacji w swoich  gospodarstwach oraz do przestawiania gospodarstw konwencjonalnych na metody ekologiczne. Konkurs na "Najlepsze gospodarstwo ekologiczne" jest formą, która poprzez promowanie i rozpowszechnianie pozytywnego wizerunku rolnictwa ekologicznego w województwie mazowieckim, potencjalnie wpłynie na wzrost świadomości konsumentów w tym zakresie. Kładąc nacisk na zacieśnianie współpracy pomiędzy uczestnikami operacji należy podkreślić ich zaangażowanie w wymianę wiedzy i doświadczeń. </t>
  </si>
  <si>
    <t>rolnicy prowadzący gospodarstwa ekologiczne i rolnicy zainteresowani przestawieniem swoich gospodarstw na ekologiczne metody produkcji, mieszkańcy obszarów wiejskich</t>
  </si>
  <si>
    <t>VII Mazowiecka Konferencja Pszczelarska „Ratujmy Pszczoły”  innowacyjne rozwiązania w dobie zmian klimatu</t>
  </si>
  <si>
    <t>Celem operacji jest zapoznanie pszczelarzy, mieszkańców obszarów wiejskich oraz doradców z innowacjami w zakresie gospodarki pasiecznej w dobie zmian klimatu. Rosnąca globalna temperatura,  gwałtowne zjawiska pogodowe przynoszą szereg negatywnych konsekwencji dla zapylaczy. Zwiększenie temperatur ma wpływ na większą śmiertelność rodzin pszczelich. Celem nadrzędnym operacji jest wymiana wiedzy pomiędzy uczestnikami biorącymi udział w spotkaniu, a także podzielenie się bogatym doświadczeniem na polu gospodarki pasiecznej w dobie zmian klimatu. Aby w pełni zrozumieć zachodzące procesy przyrodnicze należy skupić się na polu nowych doświadczeń naukowych, wspierających nowoczesne rolnictwo.</t>
  </si>
  <si>
    <t>pszczelarze, rolnicy, mieszkańcy obszarów wiejskich, pracownicy JDR</t>
  </si>
  <si>
    <t>Przetwórstwo jako innowacyjny sposób na poprawę dochodowości gospodarstw rolnych</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</si>
  <si>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</si>
  <si>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ilość wyjazdów studyjnych</t>
  </si>
  <si>
    <t>mieszkańcy obszarów wiejskich  zainteresowani małym przetwórstwem lokalnym,  rolnicy, przedstawiciele KGW, organizacji pozarządowych i pracownicy JDR</t>
  </si>
  <si>
    <t>ilość uczestników wyjazdów studyjnych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</si>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</sst>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15]#,##0.00"/>
    <numFmt numFmtId="165" formatCode="[$-415]0"/>
    <numFmt numFmtId="166" formatCode="[$-415]mmm\-yy"/>
    <numFmt numFmtId="167" formatCode="#,##0.00&quot; zł&quot;"/>
    <numFmt numFmtId="168" formatCode="[$-415]0.00"/>
  </numFmts>
  <fonts count="5" x14ac:knownFonts="1">
    <font>
      <sz val="11"/>
      <color theme="1"/>
      <name val="Calibri"/>
      <family val="2"/>
      <charset val="238"/>
      <scheme val="minor"/>
    </font>
    <font>
      <b/>
      <sz val="11"/>
      <color rgb="FF000000"/>
      <name val="Calibri"/>
      <family val="2"/>
      <charset val="238"/>
    </font>
    <font>
      <sz val="10"/>
      <color theme="1"/>
      <name val="Arial CE"/>
      <charset val="238"/>
    </font>
    <font>
      <sz val="11"/>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rgb="FF99CC00"/>
        <bgColor rgb="FF99CC00"/>
      </patternFill>
    </fill>
    <fill>
      <patternFill patternType="solid">
        <fgColor theme="0"/>
        <bgColor indexed="64"/>
      </patternFill>
    </fill>
    <fill>
      <patternFill patternType="solid">
        <fgColor rgb="FF92D05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1" fillId="0" borderId="0" xfId="0" applyFont="1"/>
    <xf numFmtId="164" fontId="0" fillId="0" borderId="0" xfId="0" applyNumberForma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2" fillId="0" borderId="0" xfId="0" applyFont="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65" fontId="0" fillId="2" borderId="1" xfId="0" applyNumberFormat="1" applyFill="1" applyBorder="1" applyAlignment="1">
      <alignment horizontal="center" vertical="center" wrapText="1"/>
    </xf>
    <xf numFmtId="0" fontId="0" fillId="2" borderId="2" xfId="0" applyFill="1" applyBorder="1" applyAlignment="1">
      <alignment horizontal="center" vertical="center"/>
    </xf>
    <xf numFmtId="164" fontId="0" fillId="2" borderId="1" xfId="0" applyNumberForma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0" fontId="3" fillId="3" borderId="1" xfId="0" applyFont="1" applyFill="1" applyBorder="1"/>
    <xf numFmtId="164" fontId="3" fillId="3" borderId="1" xfId="0" applyNumberFormat="1" applyFont="1" applyFill="1" applyBorder="1" applyAlignment="1">
      <alignment horizontal="center" vertical="center"/>
    </xf>
    <xf numFmtId="167" fontId="4" fillId="0" borderId="0" xfId="0" applyNumberFormat="1" applyFont="1" applyAlignment="1">
      <alignment horizontal="center" vertical="center"/>
    </xf>
    <xf numFmtId="0" fontId="4" fillId="0" borderId="0" xfId="0" applyFont="1"/>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6"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166" fontId="3" fillId="3" borderId="3"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8" fontId="3" fillId="3" borderId="3" xfId="0" applyNumberFormat="1" applyFont="1" applyFill="1" applyBorder="1" applyAlignment="1">
      <alignment horizontal="center" vertical="center"/>
    </xf>
    <xf numFmtId="167" fontId="0" fillId="0" borderId="0" xfId="0" applyNumberFormat="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166"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8" fontId="3" fillId="3" borderId="2" xfId="0" applyNumberFormat="1" applyFont="1" applyFill="1" applyBorder="1" applyAlignment="1">
      <alignment horizontal="center" vertical="center"/>
    </xf>
    <xf numFmtId="0" fontId="0" fillId="0" borderId="0" xfId="0" applyAlignment="1">
      <alignment horizontal="center" vertical="center"/>
    </xf>
    <xf numFmtId="164" fontId="3" fillId="3" borderId="1"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xf>
    <xf numFmtId="4" fontId="3" fillId="3" borderId="3"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164" fontId="3" fillId="3" borderId="5" xfId="0" applyNumberFormat="1" applyFont="1" applyFill="1" applyBorder="1" applyAlignment="1">
      <alignment horizontal="center" vertical="center"/>
    </xf>
    <xf numFmtId="4" fontId="3" fillId="3" borderId="5"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3" borderId="1" xfId="0" applyFont="1" applyFill="1" applyBorder="1" applyAlignment="1">
      <alignment vertical="center" wrapText="1"/>
    </xf>
    <xf numFmtId="0" fontId="3" fillId="3" borderId="4" xfId="0" applyFont="1" applyFill="1" applyBorder="1" applyAlignment="1">
      <alignment horizontal="center" vertical="center"/>
    </xf>
    <xf numFmtId="164" fontId="3" fillId="3" borderId="4" xfId="0" applyNumberFormat="1" applyFont="1" applyFill="1" applyBorder="1" applyAlignment="1">
      <alignment horizontal="center" vertical="center"/>
    </xf>
    <xf numFmtId="0" fontId="3" fillId="3" borderId="4" xfId="0" applyFont="1" applyFill="1" applyBorder="1" applyAlignment="1">
      <alignment horizontal="center" vertical="center"/>
    </xf>
    <xf numFmtId="164" fontId="3"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4" xfId="0" applyFont="1" applyFill="1" applyBorder="1" applyAlignment="1">
      <alignment horizontal="center"/>
    </xf>
    <xf numFmtId="164" fontId="3" fillId="3" borderId="4" xfId="0" applyNumberFormat="1" applyFont="1" applyFill="1" applyBorder="1" applyAlignment="1">
      <alignment horizontal="center"/>
    </xf>
    <xf numFmtId="4" fontId="3" fillId="3" borderId="4" xfId="0" applyNumberFormat="1" applyFont="1" applyFill="1" applyBorder="1" applyAlignment="1">
      <alignment horizontal="center"/>
    </xf>
    <xf numFmtId="0" fontId="3" fillId="3" borderId="12" xfId="0" applyFont="1" applyFill="1" applyBorder="1" applyAlignment="1">
      <alignment horizontal="center" vertical="center" wrapText="1"/>
    </xf>
    <xf numFmtId="0" fontId="3" fillId="3" borderId="4" xfId="0" applyFont="1" applyFill="1" applyBorder="1" applyAlignment="1">
      <alignment horizontal="left" vertical="center" wrapText="1"/>
    </xf>
    <xf numFmtId="4" fontId="3" fillId="3" borderId="4"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4" borderId="11" xfId="0" applyFill="1" applyBorder="1" applyAlignment="1">
      <alignment horizontal="center"/>
    </xf>
    <xf numFmtId="0" fontId="0" fillId="4" borderId="4" xfId="0" applyFill="1" applyBorder="1" applyAlignment="1">
      <alignment horizontal="center" vertical="center"/>
    </xf>
    <xf numFmtId="0" fontId="0" fillId="0" borderId="0" xfId="0" applyAlignment="1">
      <alignment horizontal="center" vertical="center"/>
    </xf>
    <xf numFmtId="0" fontId="0" fillId="4" borderId="13" xfId="0" applyFill="1" applyBorder="1" applyAlignment="1">
      <alignment horizontal="center"/>
    </xf>
    <xf numFmtId="0" fontId="0" fillId="0" borderId="0" xfId="0" applyAlignment="1">
      <alignment vertical="center"/>
    </xf>
    <xf numFmtId="0" fontId="0" fillId="4" borderId="12" xfId="0" applyFill="1" applyBorder="1" applyAlignment="1">
      <alignment horizontal="center"/>
    </xf>
    <xf numFmtId="0" fontId="0" fillId="4" borderId="4" xfId="0" applyFill="1" applyBorder="1" applyAlignment="1">
      <alignment horizontal="center" vertical="center"/>
    </xf>
    <xf numFmtId="0" fontId="0" fillId="4" borderId="4" xfId="0" applyFill="1" applyBorder="1"/>
    <xf numFmtId="3" fontId="0" fillId="0" borderId="4" xfId="0" applyNumberFormat="1" applyBorder="1" applyAlignment="1">
      <alignment horizontal="center"/>
    </xf>
    <xf numFmtId="4" fontId="0" fillId="0" borderId="4" xfId="0" applyNumberFormat="1" applyBorder="1" applyAlignment="1">
      <alignment horizontal="center" vertical="center"/>
    </xf>
    <xf numFmtId="4"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2:S75"/>
  <sheetViews>
    <sheetView tabSelected="1" zoomScale="70" zoomScaleNormal="70" workbookViewId="0">
      <selection activeCell="F12" sqref="F12:F13"/>
    </sheetView>
  </sheetViews>
  <sheetFormatPr defaultColWidth="9.140625" defaultRowHeight="15" x14ac:dyDescent="0.25"/>
  <cols>
    <col min="1" max="1" width="5" customWidth="1"/>
    <col min="2" max="2" width="9.42578125" customWidth="1"/>
    <col min="3" max="3" width="12.140625" customWidth="1"/>
    <col min="4" max="4" width="10.28515625" customWidth="1"/>
    <col min="5" max="5" width="48.5703125" customWidth="1"/>
    <col min="6" max="6" width="65.28515625" customWidth="1"/>
    <col min="7" max="7" width="38" customWidth="1"/>
    <col min="8" max="8" width="21.7109375" customWidth="1"/>
    <col min="9" max="9" width="12.85546875" customWidth="1"/>
    <col min="10" max="10" width="34.140625" customWidth="1"/>
    <col min="11" max="11" width="12.85546875" customWidth="1"/>
    <col min="12" max="12" width="13.5703125" customWidth="1"/>
    <col min="13" max="13" width="19" style="2" customWidth="1"/>
    <col min="14" max="14" width="18.42578125" customWidth="1"/>
    <col min="15" max="15" width="19.140625" style="2" customWidth="1"/>
    <col min="16" max="16" width="19.140625" customWidth="1"/>
    <col min="17" max="17" width="22.5703125" customWidth="1"/>
    <col min="18" max="18" width="25" customWidth="1"/>
    <col min="19" max="19" width="20.85546875" customWidth="1"/>
    <col min="20" max="258" width="9.7109375" customWidth="1"/>
    <col min="259" max="259" width="5" customWidth="1"/>
    <col min="260" max="260" width="10.28515625" customWidth="1"/>
    <col min="261" max="261" width="10.5703125" customWidth="1"/>
    <col min="262" max="262" width="9.42578125" customWidth="1"/>
    <col min="263" max="263" width="24.28515625" customWidth="1"/>
    <col min="264" max="264" width="63.5703125" customWidth="1"/>
    <col min="265" max="265" width="61.5703125" customWidth="1"/>
    <col min="266" max="266" width="37.5703125" customWidth="1"/>
    <col min="267" max="267" width="30" customWidth="1"/>
    <col min="268" max="268" width="35.28515625" customWidth="1"/>
    <col min="269" max="269" width="27.7109375" customWidth="1"/>
    <col min="270" max="270" width="20.42578125" customWidth="1"/>
    <col min="271" max="271" width="11.140625" customWidth="1"/>
    <col min="272" max="272" width="12.5703125" customWidth="1"/>
    <col min="273" max="273" width="15.7109375" customWidth="1"/>
    <col min="274" max="274" width="9.5703125" customWidth="1"/>
    <col min="275" max="514" width="9.7109375" customWidth="1"/>
    <col min="515" max="515" width="5" customWidth="1"/>
    <col min="516" max="516" width="10.28515625" customWidth="1"/>
    <col min="517" max="517" width="10.5703125" customWidth="1"/>
    <col min="518" max="518" width="9.42578125" customWidth="1"/>
    <col min="519" max="519" width="24.28515625" customWidth="1"/>
    <col min="520" max="520" width="63.5703125" customWidth="1"/>
    <col min="521" max="521" width="61.5703125" customWidth="1"/>
    <col min="522" max="522" width="37.5703125" customWidth="1"/>
    <col min="523" max="523" width="30" customWidth="1"/>
    <col min="524" max="524" width="35.28515625" customWidth="1"/>
    <col min="525" max="525" width="27.7109375" customWidth="1"/>
    <col min="526" max="526" width="20.42578125" customWidth="1"/>
    <col min="527" max="527" width="11.140625" customWidth="1"/>
    <col min="528" max="528" width="12.5703125" customWidth="1"/>
    <col min="529" max="529" width="15.7109375" customWidth="1"/>
    <col min="530" max="530" width="9.5703125" customWidth="1"/>
    <col min="531" max="770" width="9.7109375" customWidth="1"/>
    <col min="771" max="771" width="5" customWidth="1"/>
    <col min="772" max="772" width="10.28515625" customWidth="1"/>
    <col min="773" max="773" width="10.5703125" customWidth="1"/>
    <col min="774" max="774" width="9.42578125" customWidth="1"/>
    <col min="775" max="775" width="24.28515625" customWidth="1"/>
    <col min="776" max="776" width="63.5703125" customWidth="1"/>
    <col min="777" max="777" width="61.5703125" customWidth="1"/>
    <col min="778" max="778" width="37.5703125" customWidth="1"/>
    <col min="779" max="779" width="30" customWidth="1"/>
    <col min="780" max="780" width="35.28515625" customWidth="1"/>
    <col min="781" max="781" width="27.7109375" customWidth="1"/>
    <col min="782" max="782" width="20.42578125" customWidth="1"/>
    <col min="783" max="783" width="11.140625" customWidth="1"/>
    <col min="784" max="784" width="12.5703125" customWidth="1"/>
    <col min="785" max="785" width="15.7109375" customWidth="1"/>
    <col min="786" max="786" width="9.5703125" customWidth="1"/>
    <col min="787" max="1024" width="9.7109375" customWidth="1"/>
  </cols>
  <sheetData>
    <row r="2" spans="1:19" x14ac:dyDescent="0.25">
      <c r="A2" s="1" t="s">
        <v>0</v>
      </c>
    </row>
    <row r="3" spans="1:19" x14ac:dyDescent="0.25">
      <c r="N3" s="2"/>
      <c r="P3" s="2"/>
    </row>
    <row r="4" spans="1:19" ht="60" customHeight="1" x14ac:dyDescent="0.25">
      <c r="A4" s="3" t="s">
        <v>1</v>
      </c>
      <c r="B4" s="4" t="s">
        <v>2</v>
      </c>
      <c r="C4" s="4" t="s">
        <v>3</v>
      </c>
      <c r="D4" s="4" t="s">
        <v>4</v>
      </c>
      <c r="E4" s="3" t="s">
        <v>5</v>
      </c>
      <c r="F4" s="3" t="s">
        <v>6</v>
      </c>
      <c r="G4" s="3" t="s">
        <v>7</v>
      </c>
      <c r="H4" s="4" t="s">
        <v>8</v>
      </c>
      <c r="I4" s="4"/>
      <c r="J4" s="3" t="s">
        <v>9</v>
      </c>
      <c r="K4" s="4" t="s">
        <v>10</v>
      </c>
      <c r="L4" s="4"/>
      <c r="M4" s="5" t="s">
        <v>11</v>
      </c>
      <c r="N4" s="5"/>
      <c r="O4" s="5" t="s">
        <v>12</v>
      </c>
      <c r="P4" s="5"/>
      <c r="Q4" s="3" t="s">
        <v>13</v>
      </c>
      <c r="R4" s="4" t="s">
        <v>14</v>
      </c>
      <c r="S4" s="6"/>
    </row>
    <row r="5" spans="1:19" ht="26.25" customHeight="1" x14ac:dyDescent="0.25">
      <c r="A5" s="3"/>
      <c r="B5" s="4"/>
      <c r="C5" s="4"/>
      <c r="D5" s="4"/>
      <c r="E5" s="3"/>
      <c r="F5" s="3"/>
      <c r="G5" s="3"/>
      <c r="H5" s="7" t="s">
        <v>15</v>
      </c>
      <c r="I5" s="7" t="s">
        <v>16</v>
      </c>
      <c r="J5" s="3"/>
      <c r="K5" s="8">
        <v>2020</v>
      </c>
      <c r="L5" s="8">
        <v>2021</v>
      </c>
      <c r="M5" s="9">
        <v>2020</v>
      </c>
      <c r="N5" s="9">
        <v>2021</v>
      </c>
      <c r="O5" s="9">
        <v>2020</v>
      </c>
      <c r="P5" s="9">
        <v>2021</v>
      </c>
      <c r="Q5" s="3"/>
      <c r="R5" s="4"/>
      <c r="S5" s="6"/>
    </row>
    <row r="6" spans="1:19" ht="15.75" customHeight="1" x14ac:dyDescent="0.25">
      <c r="A6" s="10" t="s">
        <v>17</v>
      </c>
      <c r="B6" s="7" t="s">
        <v>18</v>
      </c>
      <c r="C6" s="7" t="s">
        <v>19</v>
      </c>
      <c r="D6" s="7" t="s">
        <v>20</v>
      </c>
      <c r="E6" s="10" t="s">
        <v>21</v>
      </c>
      <c r="F6" s="10" t="s">
        <v>22</v>
      </c>
      <c r="G6" s="10" t="s">
        <v>23</v>
      </c>
      <c r="H6" s="7" t="s">
        <v>24</v>
      </c>
      <c r="I6" s="7" t="s">
        <v>25</v>
      </c>
      <c r="J6" s="10" t="s">
        <v>26</v>
      </c>
      <c r="K6" s="8" t="s">
        <v>27</v>
      </c>
      <c r="L6" s="8" t="s">
        <v>28</v>
      </c>
      <c r="M6" s="11" t="s">
        <v>29</v>
      </c>
      <c r="N6" s="11" t="s">
        <v>30</v>
      </c>
      <c r="O6" s="11" t="s">
        <v>31</v>
      </c>
      <c r="P6" s="11" t="s">
        <v>32</v>
      </c>
      <c r="Q6" s="10" t="s">
        <v>33</v>
      </c>
      <c r="R6" s="7" t="s">
        <v>34</v>
      </c>
      <c r="S6" s="6"/>
    </row>
    <row r="7" spans="1:19" s="20" customFormat="1" ht="71.25" customHeight="1" x14ac:dyDescent="0.25">
      <c r="A7" s="12">
        <v>1</v>
      </c>
      <c r="B7" s="13">
        <v>1</v>
      </c>
      <c r="C7" s="12">
        <v>4</v>
      </c>
      <c r="D7" s="13">
        <v>2</v>
      </c>
      <c r="E7" s="13" t="s">
        <v>35</v>
      </c>
      <c r="F7" s="13" t="s">
        <v>36</v>
      </c>
      <c r="G7" s="13" t="s">
        <v>37</v>
      </c>
      <c r="H7" s="14" t="s">
        <v>38</v>
      </c>
      <c r="I7" s="15" t="s">
        <v>39</v>
      </c>
      <c r="J7" s="13" t="s">
        <v>40</v>
      </c>
      <c r="K7" s="16" t="s">
        <v>41</v>
      </c>
      <c r="L7" s="17"/>
      <c r="M7" s="18">
        <v>11998.89</v>
      </c>
      <c r="N7" s="17"/>
      <c r="O7" s="18">
        <f>M7</f>
        <v>11998.89</v>
      </c>
      <c r="P7" s="17"/>
      <c r="Q7" s="13" t="s">
        <v>42</v>
      </c>
      <c r="R7" s="13" t="s">
        <v>43</v>
      </c>
      <c r="S7" s="19"/>
    </row>
    <row r="8" spans="1:19" s="20" customFormat="1" ht="82.5" customHeight="1" x14ac:dyDescent="0.25">
      <c r="A8" s="12"/>
      <c r="B8" s="13"/>
      <c r="C8" s="12"/>
      <c r="D8" s="13"/>
      <c r="E8" s="13"/>
      <c r="F8" s="13"/>
      <c r="G8" s="13"/>
      <c r="H8" s="21" t="s">
        <v>44</v>
      </c>
      <c r="I8" s="22" t="s">
        <v>45</v>
      </c>
      <c r="J8" s="13"/>
      <c r="K8" s="16"/>
      <c r="L8" s="17"/>
      <c r="M8" s="18"/>
      <c r="N8" s="17"/>
      <c r="O8" s="18"/>
      <c r="P8" s="17"/>
      <c r="Q8" s="13"/>
      <c r="R8" s="13"/>
      <c r="S8" s="19"/>
    </row>
    <row r="9" spans="1:19" s="20" customFormat="1" ht="159.75" customHeight="1" x14ac:dyDescent="0.25">
      <c r="A9" s="23">
        <v>2</v>
      </c>
      <c r="B9" s="23">
        <v>1</v>
      </c>
      <c r="C9" s="23">
        <v>4</v>
      </c>
      <c r="D9" s="21">
        <v>2</v>
      </c>
      <c r="E9" s="21" t="s">
        <v>46</v>
      </c>
      <c r="F9" s="21" t="s">
        <v>47</v>
      </c>
      <c r="G9" s="21" t="s">
        <v>48</v>
      </c>
      <c r="H9" s="21" t="s">
        <v>49</v>
      </c>
      <c r="I9" s="22" t="s">
        <v>45</v>
      </c>
      <c r="J9" s="21" t="s">
        <v>50</v>
      </c>
      <c r="K9" s="24" t="s">
        <v>41</v>
      </c>
      <c r="L9" s="24"/>
      <c r="M9" s="25">
        <v>7086.42</v>
      </c>
      <c r="N9" s="23"/>
      <c r="O9" s="25">
        <f>M9</f>
        <v>7086.42</v>
      </c>
      <c r="P9" s="25"/>
      <c r="Q9" s="21" t="s">
        <v>42</v>
      </c>
      <c r="R9" s="21" t="s">
        <v>43</v>
      </c>
      <c r="S9" s="19"/>
    </row>
    <row r="10" spans="1:19" ht="63.75" customHeight="1" x14ac:dyDescent="0.25">
      <c r="A10" s="26">
        <v>3</v>
      </c>
      <c r="B10" s="26">
        <v>1</v>
      </c>
      <c r="C10" s="26">
        <v>4</v>
      </c>
      <c r="D10" s="26">
        <v>2</v>
      </c>
      <c r="E10" s="26" t="s">
        <v>51</v>
      </c>
      <c r="F10" s="26" t="s">
        <v>52</v>
      </c>
      <c r="G10" s="21" t="s">
        <v>53</v>
      </c>
      <c r="H10" s="21" t="s">
        <v>49</v>
      </c>
      <c r="I10" s="23">
        <v>70</v>
      </c>
      <c r="J10" s="26" t="s">
        <v>54</v>
      </c>
      <c r="K10" s="27" t="s">
        <v>55</v>
      </c>
      <c r="L10" s="28"/>
      <c r="M10" s="29">
        <v>11325.53</v>
      </c>
      <c r="N10" s="30"/>
      <c r="O10" s="29">
        <f>M10</f>
        <v>11325.53</v>
      </c>
      <c r="P10" s="30"/>
      <c r="Q10" s="26" t="s">
        <v>42</v>
      </c>
      <c r="R10" s="26" t="s">
        <v>43</v>
      </c>
      <c r="S10" s="31"/>
    </row>
    <row r="11" spans="1:19" ht="86.25" customHeight="1" x14ac:dyDescent="0.25">
      <c r="A11" s="32"/>
      <c r="B11" s="32"/>
      <c r="C11" s="32"/>
      <c r="D11" s="32"/>
      <c r="E11" s="32"/>
      <c r="F11" s="32"/>
      <c r="G11" s="21" t="s">
        <v>56</v>
      </c>
      <c r="H11" s="33" t="s">
        <v>57</v>
      </c>
      <c r="I11" s="33">
        <v>1</v>
      </c>
      <c r="J11" s="32"/>
      <c r="K11" s="34"/>
      <c r="L11" s="35"/>
      <c r="M11" s="36"/>
      <c r="N11" s="37"/>
      <c r="O11" s="36"/>
      <c r="P11" s="37"/>
      <c r="Q11" s="32"/>
      <c r="R11" s="32"/>
      <c r="S11" s="31"/>
    </row>
    <row r="12" spans="1:19" ht="50.25" customHeight="1" x14ac:dyDescent="0.25">
      <c r="A12" s="26">
        <v>4</v>
      </c>
      <c r="B12" s="26">
        <v>1</v>
      </c>
      <c r="C12" s="26">
        <v>4</v>
      </c>
      <c r="D12" s="26">
        <v>2</v>
      </c>
      <c r="E12" s="26" t="s">
        <v>58</v>
      </c>
      <c r="F12" s="26" t="s">
        <v>59</v>
      </c>
      <c r="G12" s="21" t="s">
        <v>53</v>
      </c>
      <c r="H12" s="21" t="s">
        <v>49</v>
      </c>
      <c r="I12" s="21">
        <v>70</v>
      </c>
      <c r="J12" s="26" t="s">
        <v>60</v>
      </c>
      <c r="K12" s="26" t="s">
        <v>55</v>
      </c>
      <c r="L12" s="26"/>
      <c r="M12" s="29">
        <v>11237.19</v>
      </c>
      <c r="N12" s="26"/>
      <c r="O12" s="29">
        <f>M12</f>
        <v>11237.19</v>
      </c>
      <c r="P12" s="26"/>
      <c r="Q12" s="26" t="s">
        <v>42</v>
      </c>
      <c r="R12" s="26" t="s">
        <v>43</v>
      </c>
    </row>
    <row r="13" spans="1:19" ht="86.25" customHeight="1" x14ac:dyDescent="0.25">
      <c r="A13" s="32"/>
      <c r="B13" s="32"/>
      <c r="C13" s="32"/>
      <c r="D13" s="32"/>
      <c r="E13" s="32"/>
      <c r="F13" s="32"/>
      <c r="G13" s="21" t="s">
        <v>56</v>
      </c>
      <c r="H13" s="33" t="s">
        <v>57</v>
      </c>
      <c r="I13" s="33">
        <v>1</v>
      </c>
      <c r="J13" s="32"/>
      <c r="K13" s="32"/>
      <c r="L13" s="32"/>
      <c r="M13" s="36"/>
      <c r="N13" s="32"/>
      <c r="O13" s="36"/>
      <c r="P13" s="32"/>
      <c r="Q13" s="32"/>
      <c r="R13" s="32"/>
    </row>
    <row r="14" spans="1:19" ht="84" customHeight="1" x14ac:dyDescent="0.25">
      <c r="A14" s="26">
        <v>5</v>
      </c>
      <c r="B14" s="26">
        <v>1</v>
      </c>
      <c r="C14" s="26">
        <v>4</v>
      </c>
      <c r="D14" s="26">
        <v>2</v>
      </c>
      <c r="E14" s="26" t="s">
        <v>61</v>
      </c>
      <c r="F14" s="26" t="s">
        <v>62</v>
      </c>
      <c r="G14" s="21" t="s">
        <v>53</v>
      </c>
      <c r="H14" s="21" t="s">
        <v>49</v>
      </c>
      <c r="I14" s="21">
        <v>50</v>
      </c>
      <c r="J14" s="26" t="s">
        <v>63</v>
      </c>
      <c r="K14" s="26" t="s">
        <v>55</v>
      </c>
      <c r="L14" s="26"/>
      <c r="M14" s="29">
        <v>9260.49</v>
      </c>
      <c r="N14" s="26"/>
      <c r="O14" s="29">
        <f>M14</f>
        <v>9260.49</v>
      </c>
      <c r="P14" s="26"/>
      <c r="Q14" s="26" t="s">
        <v>42</v>
      </c>
      <c r="R14" s="26" t="s">
        <v>43</v>
      </c>
      <c r="S14" s="38"/>
    </row>
    <row r="15" spans="1:19" ht="73.5" customHeight="1" x14ac:dyDescent="0.25">
      <c r="A15" s="32"/>
      <c r="B15" s="32"/>
      <c r="C15" s="32"/>
      <c r="D15" s="32"/>
      <c r="E15" s="32"/>
      <c r="F15" s="32"/>
      <c r="G15" s="21" t="s">
        <v>56</v>
      </c>
      <c r="H15" s="33" t="s">
        <v>57</v>
      </c>
      <c r="I15" s="33">
        <v>1</v>
      </c>
      <c r="J15" s="32"/>
      <c r="K15" s="32"/>
      <c r="L15" s="32"/>
      <c r="M15" s="36"/>
      <c r="N15" s="32"/>
      <c r="O15" s="36"/>
      <c r="P15" s="32"/>
      <c r="Q15" s="32"/>
      <c r="R15" s="32"/>
      <c r="S15" s="38"/>
    </row>
    <row r="16" spans="1:19" ht="56.25" customHeight="1" x14ac:dyDescent="0.25">
      <c r="A16" s="26">
        <v>6</v>
      </c>
      <c r="B16" s="26">
        <v>1</v>
      </c>
      <c r="C16" s="26">
        <v>4</v>
      </c>
      <c r="D16" s="26">
        <v>2</v>
      </c>
      <c r="E16" s="26" t="s">
        <v>64</v>
      </c>
      <c r="F16" s="26" t="s">
        <v>65</v>
      </c>
      <c r="G16" s="21" t="s">
        <v>53</v>
      </c>
      <c r="H16" s="21" t="s">
        <v>49</v>
      </c>
      <c r="I16" s="21">
        <v>50</v>
      </c>
      <c r="J16" s="26" t="s">
        <v>66</v>
      </c>
      <c r="K16" s="26" t="s">
        <v>55</v>
      </c>
      <c r="L16" s="26"/>
      <c r="M16" s="29">
        <v>10006.06</v>
      </c>
      <c r="N16" s="26"/>
      <c r="O16" s="29">
        <f>M16</f>
        <v>10006.06</v>
      </c>
      <c r="P16" s="26"/>
      <c r="Q16" s="26" t="s">
        <v>42</v>
      </c>
      <c r="R16" s="26" t="s">
        <v>43</v>
      </c>
      <c r="S16" s="38"/>
    </row>
    <row r="17" spans="1:19" ht="66.75" customHeight="1" x14ac:dyDescent="0.25">
      <c r="A17" s="32"/>
      <c r="B17" s="32"/>
      <c r="C17" s="32"/>
      <c r="D17" s="32"/>
      <c r="E17" s="32"/>
      <c r="F17" s="32"/>
      <c r="G17" s="21" t="s">
        <v>56</v>
      </c>
      <c r="H17" s="33" t="s">
        <v>57</v>
      </c>
      <c r="I17" s="33">
        <v>1</v>
      </c>
      <c r="J17" s="32"/>
      <c r="K17" s="32"/>
      <c r="L17" s="32"/>
      <c r="M17" s="36"/>
      <c r="N17" s="32"/>
      <c r="O17" s="36"/>
      <c r="P17" s="32"/>
      <c r="Q17" s="32"/>
      <c r="R17" s="32"/>
      <c r="S17" s="38"/>
    </row>
    <row r="18" spans="1:19" ht="42.75" customHeight="1" x14ac:dyDescent="0.25">
      <c r="A18" s="26">
        <v>7</v>
      </c>
      <c r="B18" s="26">
        <v>1</v>
      </c>
      <c r="C18" s="26">
        <v>4</v>
      </c>
      <c r="D18" s="26">
        <v>2</v>
      </c>
      <c r="E18" s="26" t="s">
        <v>67</v>
      </c>
      <c r="F18" s="26" t="s">
        <v>68</v>
      </c>
      <c r="G18" s="21" t="s">
        <v>53</v>
      </c>
      <c r="H18" s="21" t="s">
        <v>49</v>
      </c>
      <c r="I18" s="21">
        <v>50</v>
      </c>
      <c r="J18" s="26" t="s">
        <v>54</v>
      </c>
      <c r="K18" s="26" t="s">
        <v>55</v>
      </c>
      <c r="L18" s="26"/>
      <c r="M18" s="29">
        <v>9596.86</v>
      </c>
      <c r="N18" s="26"/>
      <c r="O18" s="29">
        <f>M18</f>
        <v>9596.86</v>
      </c>
      <c r="P18" s="26"/>
      <c r="Q18" s="26" t="s">
        <v>42</v>
      </c>
      <c r="R18" s="26" t="s">
        <v>43</v>
      </c>
      <c r="S18" s="38"/>
    </row>
    <row r="19" spans="1:19" ht="43.5" customHeight="1" x14ac:dyDescent="0.25">
      <c r="A19" s="32"/>
      <c r="B19" s="32"/>
      <c r="C19" s="32"/>
      <c r="D19" s="32"/>
      <c r="E19" s="32"/>
      <c r="F19" s="32"/>
      <c r="G19" s="21" t="s">
        <v>56</v>
      </c>
      <c r="H19" s="33" t="s">
        <v>57</v>
      </c>
      <c r="I19" s="33">
        <v>1</v>
      </c>
      <c r="J19" s="32"/>
      <c r="K19" s="32"/>
      <c r="L19" s="32"/>
      <c r="M19" s="36"/>
      <c r="N19" s="32"/>
      <c r="O19" s="36"/>
      <c r="P19" s="32"/>
      <c r="Q19" s="32"/>
      <c r="R19" s="32"/>
      <c r="S19" s="38"/>
    </row>
    <row r="20" spans="1:19" ht="46.5" customHeight="1" x14ac:dyDescent="0.25">
      <c r="A20" s="26">
        <v>8</v>
      </c>
      <c r="B20" s="26">
        <v>1</v>
      </c>
      <c r="C20" s="26">
        <v>4</v>
      </c>
      <c r="D20" s="26">
        <v>2</v>
      </c>
      <c r="E20" s="26" t="s">
        <v>69</v>
      </c>
      <c r="F20" s="26" t="s">
        <v>70</v>
      </c>
      <c r="G20" s="21" t="s">
        <v>53</v>
      </c>
      <c r="H20" s="21" t="s">
        <v>49</v>
      </c>
      <c r="I20" s="21">
        <v>60</v>
      </c>
      <c r="J20" s="26" t="s">
        <v>71</v>
      </c>
      <c r="K20" s="26" t="s">
        <v>55</v>
      </c>
      <c r="L20" s="26"/>
      <c r="M20" s="29">
        <v>9780</v>
      </c>
      <c r="N20" s="26"/>
      <c r="O20" s="29">
        <f>M20</f>
        <v>9780</v>
      </c>
      <c r="P20" s="26"/>
      <c r="Q20" s="26" t="s">
        <v>42</v>
      </c>
      <c r="R20" s="26" t="s">
        <v>43</v>
      </c>
      <c r="S20" s="38"/>
    </row>
    <row r="21" spans="1:19" ht="53.25" customHeight="1" x14ac:dyDescent="0.25">
      <c r="A21" s="32"/>
      <c r="B21" s="32"/>
      <c r="C21" s="32"/>
      <c r="D21" s="32"/>
      <c r="E21" s="32"/>
      <c r="F21" s="32"/>
      <c r="G21" s="21" t="s">
        <v>56</v>
      </c>
      <c r="H21" s="33" t="s">
        <v>57</v>
      </c>
      <c r="I21" s="33">
        <v>1</v>
      </c>
      <c r="J21" s="32"/>
      <c r="K21" s="32"/>
      <c r="L21" s="32"/>
      <c r="M21" s="36"/>
      <c r="N21" s="32"/>
      <c r="O21" s="36"/>
      <c r="P21" s="32"/>
      <c r="Q21" s="32"/>
      <c r="R21" s="32"/>
      <c r="S21" s="38"/>
    </row>
    <row r="22" spans="1:19" ht="75.75" customHeight="1" x14ac:dyDescent="0.25">
      <c r="A22" s="21">
        <v>9</v>
      </c>
      <c r="B22" s="21">
        <v>1</v>
      </c>
      <c r="C22" s="21">
        <v>4</v>
      </c>
      <c r="D22" s="21">
        <v>2</v>
      </c>
      <c r="E22" s="21" t="s">
        <v>72</v>
      </c>
      <c r="F22" s="21" t="s">
        <v>73</v>
      </c>
      <c r="G22" s="21" t="s">
        <v>48</v>
      </c>
      <c r="H22" s="21" t="s">
        <v>49</v>
      </c>
      <c r="I22" s="21">
        <v>50</v>
      </c>
      <c r="J22" s="21" t="s">
        <v>74</v>
      </c>
      <c r="K22" s="21" t="s">
        <v>55</v>
      </c>
      <c r="L22" s="21"/>
      <c r="M22" s="39">
        <v>7217.74</v>
      </c>
      <c r="N22" s="21"/>
      <c r="O22" s="39">
        <f>M22</f>
        <v>7217.74</v>
      </c>
      <c r="P22" s="21"/>
      <c r="Q22" s="21" t="s">
        <v>42</v>
      </c>
      <c r="R22" s="21" t="s">
        <v>43</v>
      </c>
      <c r="S22" s="38"/>
    </row>
    <row r="23" spans="1:19" ht="74.25" customHeight="1" x14ac:dyDescent="0.25">
      <c r="A23" s="21">
        <v>10</v>
      </c>
      <c r="B23" s="21">
        <v>1</v>
      </c>
      <c r="C23" s="21">
        <v>4</v>
      </c>
      <c r="D23" s="21">
        <v>2</v>
      </c>
      <c r="E23" s="21" t="s">
        <v>75</v>
      </c>
      <c r="F23" s="21" t="s">
        <v>76</v>
      </c>
      <c r="G23" s="21" t="s">
        <v>48</v>
      </c>
      <c r="H23" s="21" t="s">
        <v>49</v>
      </c>
      <c r="I23" s="21">
        <v>50</v>
      </c>
      <c r="J23" s="21" t="s">
        <v>77</v>
      </c>
      <c r="K23" s="21" t="s">
        <v>41</v>
      </c>
      <c r="L23" s="21"/>
      <c r="M23" s="39">
        <v>6940</v>
      </c>
      <c r="N23" s="21"/>
      <c r="O23" s="39">
        <f>M23</f>
        <v>6940</v>
      </c>
      <c r="P23" s="21"/>
      <c r="Q23" s="21" t="s">
        <v>42</v>
      </c>
      <c r="R23" s="21" t="s">
        <v>43</v>
      </c>
      <c r="S23" s="38"/>
    </row>
    <row r="24" spans="1:19" ht="58.5" customHeight="1" x14ac:dyDescent="0.25">
      <c r="A24" s="27">
        <v>11</v>
      </c>
      <c r="B24" s="27">
        <v>1</v>
      </c>
      <c r="C24" s="27">
        <v>4</v>
      </c>
      <c r="D24" s="27">
        <v>2</v>
      </c>
      <c r="E24" s="26" t="s">
        <v>78</v>
      </c>
      <c r="F24" s="26" t="s">
        <v>79</v>
      </c>
      <c r="G24" s="13" t="s">
        <v>37</v>
      </c>
      <c r="H24" s="21" t="s">
        <v>80</v>
      </c>
      <c r="I24" s="21">
        <v>94</v>
      </c>
      <c r="J24" s="26" t="s">
        <v>81</v>
      </c>
      <c r="K24" s="27" t="s">
        <v>41</v>
      </c>
      <c r="L24" s="27" t="s">
        <v>82</v>
      </c>
      <c r="M24" s="40">
        <v>34430.6</v>
      </c>
      <c r="N24" s="41">
        <v>453998.37</v>
      </c>
      <c r="O24" s="40">
        <f>M24</f>
        <v>34430.6</v>
      </c>
      <c r="P24" s="41">
        <f>N24</f>
        <v>453998.37</v>
      </c>
      <c r="Q24" s="26" t="s">
        <v>42</v>
      </c>
      <c r="R24" s="26" t="s">
        <v>43</v>
      </c>
      <c r="S24" s="38"/>
    </row>
    <row r="25" spans="1:19" ht="58.5" customHeight="1" x14ac:dyDescent="0.25">
      <c r="A25" s="42"/>
      <c r="B25" s="42"/>
      <c r="C25" s="42"/>
      <c r="D25" s="42"/>
      <c r="E25" s="43"/>
      <c r="F25" s="43"/>
      <c r="G25" s="13"/>
      <c r="H25" s="21" t="s">
        <v>49</v>
      </c>
      <c r="I25" s="21">
        <v>1920</v>
      </c>
      <c r="J25" s="43"/>
      <c r="K25" s="42"/>
      <c r="L25" s="42"/>
      <c r="M25" s="44"/>
      <c r="N25" s="45"/>
      <c r="O25" s="44"/>
      <c r="P25" s="45"/>
      <c r="Q25" s="43"/>
      <c r="R25" s="43"/>
      <c r="S25" s="38"/>
    </row>
    <row r="26" spans="1:19" ht="58.5" customHeight="1" x14ac:dyDescent="0.25">
      <c r="A26" s="42"/>
      <c r="B26" s="42"/>
      <c r="C26" s="42"/>
      <c r="D26" s="42"/>
      <c r="E26" s="43"/>
      <c r="F26" s="43"/>
      <c r="G26" s="21" t="s">
        <v>48</v>
      </c>
      <c r="H26" s="21" t="s">
        <v>49</v>
      </c>
      <c r="I26" s="21">
        <v>100</v>
      </c>
      <c r="J26" s="43"/>
      <c r="K26" s="42"/>
      <c r="L26" s="42"/>
      <c r="M26" s="44"/>
      <c r="N26" s="45"/>
      <c r="O26" s="44"/>
      <c r="P26" s="45"/>
      <c r="Q26" s="43"/>
      <c r="R26" s="43"/>
      <c r="S26" s="38"/>
    </row>
    <row r="27" spans="1:19" ht="31.5" customHeight="1" x14ac:dyDescent="0.25">
      <c r="A27" s="42"/>
      <c r="B27" s="42"/>
      <c r="C27" s="42"/>
      <c r="D27" s="42"/>
      <c r="E27" s="43"/>
      <c r="F27" s="43"/>
      <c r="G27" s="21" t="s">
        <v>83</v>
      </c>
      <c r="H27" s="21" t="s">
        <v>84</v>
      </c>
      <c r="I27" s="21">
        <v>1</v>
      </c>
      <c r="J27" s="43"/>
      <c r="K27" s="42"/>
      <c r="L27" s="42"/>
      <c r="M27" s="44"/>
      <c r="N27" s="45"/>
      <c r="O27" s="44"/>
      <c r="P27" s="45"/>
      <c r="Q27" s="43"/>
      <c r="R27" s="43"/>
      <c r="S27" s="38"/>
    </row>
    <row r="28" spans="1:19" ht="31.5" customHeight="1" x14ac:dyDescent="0.25">
      <c r="A28" s="42"/>
      <c r="B28" s="42"/>
      <c r="C28" s="42"/>
      <c r="D28" s="42"/>
      <c r="E28" s="43"/>
      <c r="F28" s="43"/>
      <c r="G28" s="21" t="s">
        <v>85</v>
      </c>
      <c r="H28" s="21" t="s">
        <v>84</v>
      </c>
      <c r="I28" s="21">
        <v>8</v>
      </c>
      <c r="J28" s="43"/>
      <c r="K28" s="42"/>
      <c r="L28" s="42"/>
      <c r="M28" s="44"/>
      <c r="N28" s="45"/>
      <c r="O28" s="44"/>
      <c r="P28" s="45"/>
      <c r="Q28" s="43"/>
      <c r="R28" s="43"/>
      <c r="S28" s="38"/>
    </row>
    <row r="29" spans="1:19" ht="36" customHeight="1" x14ac:dyDescent="0.25">
      <c r="A29" s="42"/>
      <c r="B29" s="42"/>
      <c r="C29" s="42"/>
      <c r="D29" s="42"/>
      <c r="E29" s="43"/>
      <c r="F29" s="43"/>
      <c r="G29" s="21" t="s">
        <v>86</v>
      </c>
      <c r="H29" s="21" t="s">
        <v>87</v>
      </c>
      <c r="I29" s="21">
        <v>5</v>
      </c>
      <c r="J29" s="43"/>
      <c r="K29" s="42"/>
      <c r="L29" s="42"/>
      <c r="M29" s="44"/>
      <c r="N29" s="45"/>
      <c r="O29" s="44"/>
      <c r="P29" s="45"/>
      <c r="Q29" s="43"/>
      <c r="R29" s="43"/>
      <c r="S29" s="38"/>
    </row>
    <row r="30" spans="1:19" ht="33.75" customHeight="1" x14ac:dyDescent="0.25">
      <c r="A30" s="42"/>
      <c r="B30" s="42"/>
      <c r="C30" s="42"/>
      <c r="D30" s="42"/>
      <c r="E30" s="43"/>
      <c r="F30" s="43"/>
      <c r="G30" s="21" t="s">
        <v>88</v>
      </c>
      <c r="H30" s="21" t="s">
        <v>49</v>
      </c>
      <c r="I30" s="21">
        <v>50</v>
      </c>
      <c r="J30" s="43"/>
      <c r="K30" s="42"/>
      <c r="L30" s="42"/>
      <c r="M30" s="44"/>
      <c r="N30" s="45"/>
      <c r="O30" s="44"/>
      <c r="P30" s="45"/>
      <c r="Q30" s="43"/>
      <c r="R30" s="43"/>
      <c r="S30" s="38"/>
    </row>
    <row r="31" spans="1:19" ht="40.5" customHeight="1" x14ac:dyDescent="0.25">
      <c r="A31" s="34"/>
      <c r="B31" s="34"/>
      <c r="C31" s="34"/>
      <c r="D31" s="34"/>
      <c r="E31" s="32"/>
      <c r="F31" s="32"/>
      <c r="G31" s="21" t="s">
        <v>89</v>
      </c>
      <c r="H31" s="21" t="s">
        <v>84</v>
      </c>
      <c r="I31" s="21">
        <v>1</v>
      </c>
      <c r="J31" s="32"/>
      <c r="K31" s="34"/>
      <c r="L31" s="34"/>
      <c r="M31" s="46"/>
      <c r="N31" s="47"/>
      <c r="O31" s="46"/>
      <c r="P31" s="47"/>
      <c r="Q31" s="32"/>
      <c r="R31" s="32"/>
      <c r="S31" s="38"/>
    </row>
    <row r="32" spans="1:19" ht="111.75" customHeight="1" x14ac:dyDescent="0.25">
      <c r="A32" s="13">
        <v>12</v>
      </c>
      <c r="B32" s="13">
        <v>1</v>
      </c>
      <c r="C32" s="13">
        <v>4</v>
      </c>
      <c r="D32" s="13">
        <v>2</v>
      </c>
      <c r="E32" s="13" t="s">
        <v>90</v>
      </c>
      <c r="F32" s="13" t="s">
        <v>91</v>
      </c>
      <c r="G32" s="48" t="s">
        <v>48</v>
      </c>
      <c r="H32" s="49" t="s">
        <v>49</v>
      </c>
      <c r="I32" s="50">
        <v>60</v>
      </c>
      <c r="J32" s="13" t="s">
        <v>92</v>
      </c>
      <c r="K32" s="13" t="s">
        <v>41</v>
      </c>
      <c r="L32" s="17"/>
      <c r="M32" s="51">
        <v>13200</v>
      </c>
      <c r="N32" s="17"/>
      <c r="O32" s="51">
        <f>M32</f>
        <v>13200</v>
      </c>
      <c r="P32" s="17"/>
      <c r="Q32" s="13" t="s">
        <v>42</v>
      </c>
      <c r="R32" s="13" t="s">
        <v>43</v>
      </c>
      <c r="S32" s="38"/>
    </row>
    <row r="33" spans="1:19" ht="87" customHeight="1" x14ac:dyDescent="0.25">
      <c r="A33" s="13"/>
      <c r="B33" s="13"/>
      <c r="C33" s="13"/>
      <c r="D33" s="13"/>
      <c r="E33" s="13"/>
      <c r="F33" s="13"/>
      <c r="G33" s="52" t="s">
        <v>93</v>
      </c>
      <c r="H33" s="21" t="s">
        <v>93</v>
      </c>
      <c r="I33" s="53">
        <v>1</v>
      </c>
      <c r="J33" s="13"/>
      <c r="K33" s="13"/>
      <c r="L33" s="17"/>
      <c r="M33" s="51"/>
      <c r="N33" s="17"/>
      <c r="O33" s="51"/>
      <c r="P33" s="17"/>
      <c r="Q33" s="13"/>
      <c r="R33" s="13"/>
      <c r="S33" s="38"/>
    </row>
    <row r="34" spans="1:19" ht="43.5" customHeight="1" x14ac:dyDescent="0.25">
      <c r="A34" s="26">
        <v>13</v>
      </c>
      <c r="B34" s="26">
        <v>1</v>
      </c>
      <c r="C34" s="26">
        <v>4</v>
      </c>
      <c r="D34" s="26">
        <v>2</v>
      </c>
      <c r="E34" s="26" t="s">
        <v>94</v>
      </c>
      <c r="F34" s="26" t="s">
        <v>95</v>
      </c>
      <c r="G34" s="21" t="s">
        <v>53</v>
      </c>
      <c r="H34" s="21" t="s">
        <v>49</v>
      </c>
      <c r="I34" s="21">
        <v>50</v>
      </c>
      <c r="J34" s="26" t="s">
        <v>96</v>
      </c>
      <c r="K34" s="26" t="s">
        <v>55</v>
      </c>
      <c r="L34" s="26"/>
      <c r="M34" s="29">
        <v>5662.5</v>
      </c>
      <c r="N34" s="26"/>
      <c r="O34" s="29">
        <f>M34</f>
        <v>5662.5</v>
      </c>
      <c r="P34" s="26"/>
      <c r="Q34" s="26" t="s">
        <v>42</v>
      </c>
      <c r="R34" s="26" t="s">
        <v>43</v>
      </c>
      <c r="S34" s="38"/>
    </row>
    <row r="35" spans="1:19" ht="37.5" customHeight="1" x14ac:dyDescent="0.25">
      <c r="A35" s="32"/>
      <c r="B35" s="32"/>
      <c r="C35" s="32"/>
      <c r="D35" s="32"/>
      <c r="E35" s="32"/>
      <c r="F35" s="32"/>
      <c r="G35" s="49" t="s">
        <v>86</v>
      </c>
      <c r="H35" s="49" t="s">
        <v>87</v>
      </c>
      <c r="I35" s="49">
        <v>1</v>
      </c>
      <c r="J35" s="32"/>
      <c r="K35" s="32"/>
      <c r="L35" s="32"/>
      <c r="M35" s="36"/>
      <c r="N35" s="32"/>
      <c r="O35" s="36"/>
      <c r="P35" s="32"/>
      <c r="Q35" s="32"/>
      <c r="R35" s="32"/>
      <c r="S35" s="38"/>
    </row>
    <row r="36" spans="1:19" ht="37.5" customHeight="1" x14ac:dyDescent="0.25">
      <c r="A36" s="26">
        <v>14</v>
      </c>
      <c r="B36" s="26">
        <v>1</v>
      </c>
      <c r="C36" s="26">
        <v>4</v>
      </c>
      <c r="D36" s="26">
        <v>2</v>
      </c>
      <c r="E36" s="26" t="s">
        <v>97</v>
      </c>
      <c r="F36" s="26" t="s">
        <v>98</v>
      </c>
      <c r="G36" s="21" t="s">
        <v>53</v>
      </c>
      <c r="H36" s="21" t="s">
        <v>49</v>
      </c>
      <c r="I36" s="21">
        <v>55</v>
      </c>
      <c r="J36" s="54" t="s">
        <v>71</v>
      </c>
      <c r="K36" s="26" t="s">
        <v>55</v>
      </c>
      <c r="L36" s="26"/>
      <c r="M36" s="29">
        <v>7170.9</v>
      </c>
      <c r="N36" s="26"/>
      <c r="O36" s="29">
        <f>M36</f>
        <v>7170.9</v>
      </c>
      <c r="P36" s="26"/>
      <c r="Q36" s="26" t="s">
        <v>42</v>
      </c>
      <c r="R36" s="26" t="s">
        <v>43</v>
      </c>
      <c r="S36" s="38"/>
    </row>
    <row r="37" spans="1:19" ht="37.5" customHeight="1" x14ac:dyDescent="0.25">
      <c r="A37" s="32"/>
      <c r="B37" s="32"/>
      <c r="C37" s="32"/>
      <c r="D37" s="32"/>
      <c r="E37" s="32"/>
      <c r="F37" s="32"/>
      <c r="G37" s="21" t="s">
        <v>56</v>
      </c>
      <c r="H37" s="33" t="s">
        <v>57</v>
      </c>
      <c r="I37" s="33">
        <v>1</v>
      </c>
      <c r="J37" s="55"/>
      <c r="K37" s="32"/>
      <c r="L37" s="32"/>
      <c r="M37" s="36"/>
      <c r="N37" s="32"/>
      <c r="O37" s="36"/>
      <c r="P37" s="32"/>
      <c r="Q37" s="32"/>
      <c r="R37" s="32"/>
      <c r="S37" s="38"/>
    </row>
    <row r="38" spans="1:19" ht="43.5" customHeight="1" x14ac:dyDescent="0.25">
      <c r="A38" s="26">
        <v>15</v>
      </c>
      <c r="B38" s="26">
        <v>1</v>
      </c>
      <c r="C38" s="26">
        <v>4</v>
      </c>
      <c r="D38" s="26">
        <v>2</v>
      </c>
      <c r="E38" s="26" t="s">
        <v>99</v>
      </c>
      <c r="F38" s="26" t="s">
        <v>100</v>
      </c>
      <c r="G38" s="21" t="s">
        <v>53</v>
      </c>
      <c r="H38" s="21" t="s">
        <v>49</v>
      </c>
      <c r="I38" s="21">
        <v>50</v>
      </c>
      <c r="J38" s="26" t="s">
        <v>101</v>
      </c>
      <c r="K38" s="26" t="s">
        <v>41</v>
      </c>
      <c r="L38" s="26"/>
      <c r="M38" s="29">
        <v>14978.09</v>
      </c>
      <c r="N38" s="26"/>
      <c r="O38" s="29">
        <f>M38</f>
        <v>14978.09</v>
      </c>
      <c r="P38" s="26"/>
      <c r="Q38" s="26" t="s">
        <v>42</v>
      </c>
      <c r="R38" s="26" t="s">
        <v>43</v>
      </c>
      <c r="S38" s="38"/>
    </row>
    <row r="39" spans="1:19" ht="79.5" customHeight="1" x14ac:dyDescent="0.25">
      <c r="A39" s="32"/>
      <c r="B39" s="32"/>
      <c r="C39" s="32"/>
      <c r="D39" s="32"/>
      <c r="E39" s="32"/>
      <c r="F39" s="32"/>
      <c r="G39" s="21" t="s">
        <v>56</v>
      </c>
      <c r="H39" s="33" t="s">
        <v>57</v>
      </c>
      <c r="I39" s="33">
        <v>1</v>
      </c>
      <c r="J39" s="32"/>
      <c r="K39" s="32"/>
      <c r="L39" s="32"/>
      <c r="M39" s="36"/>
      <c r="N39" s="32"/>
      <c r="O39" s="36"/>
      <c r="P39" s="32"/>
      <c r="Q39" s="32"/>
      <c r="R39" s="32"/>
      <c r="S39" s="38"/>
    </row>
    <row r="40" spans="1:19" ht="208.5" customHeight="1" x14ac:dyDescent="0.25">
      <c r="A40" s="21">
        <v>16</v>
      </c>
      <c r="B40" s="21">
        <v>1</v>
      </c>
      <c r="C40" s="21">
        <v>4</v>
      </c>
      <c r="D40" s="21">
        <v>2</v>
      </c>
      <c r="E40" s="21" t="s">
        <v>102</v>
      </c>
      <c r="F40" s="21" t="s">
        <v>103</v>
      </c>
      <c r="G40" s="21" t="s">
        <v>48</v>
      </c>
      <c r="H40" s="21" t="s">
        <v>49</v>
      </c>
      <c r="I40" s="21">
        <v>60</v>
      </c>
      <c r="J40" s="21" t="s">
        <v>104</v>
      </c>
      <c r="K40" s="21" t="s">
        <v>55</v>
      </c>
      <c r="L40" s="21"/>
      <c r="M40" s="39">
        <v>7497.6</v>
      </c>
      <c r="N40" s="21"/>
      <c r="O40" s="39">
        <f>M40</f>
        <v>7497.6</v>
      </c>
      <c r="P40" s="21"/>
      <c r="Q40" s="21" t="s">
        <v>42</v>
      </c>
      <c r="R40" s="21" t="s">
        <v>43</v>
      </c>
      <c r="S40" s="38"/>
    </row>
    <row r="41" spans="1:19" ht="81" customHeight="1" x14ac:dyDescent="0.25">
      <c r="A41" s="56">
        <v>17</v>
      </c>
      <c r="B41" s="56">
        <v>1</v>
      </c>
      <c r="C41" s="56">
        <v>4</v>
      </c>
      <c r="D41" s="56">
        <v>2</v>
      </c>
      <c r="E41" s="56" t="s">
        <v>105</v>
      </c>
      <c r="F41" s="56" t="s">
        <v>106</v>
      </c>
      <c r="G41" s="33" t="s">
        <v>53</v>
      </c>
      <c r="H41" s="33" t="s">
        <v>49</v>
      </c>
      <c r="I41" s="33">
        <v>60</v>
      </c>
      <c r="J41" s="56" t="s">
        <v>107</v>
      </c>
      <c r="K41" s="56" t="s">
        <v>55</v>
      </c>
      <c r="L41" s="56"/>
      <c r="M41" s="57">
        <v>6986.42</v>
      </c>
      <c r="N41" s="56"/>
      <c r="O41" s="57">
        <f>M41</f>
        <v>6986.42</v>
      </c>
      <c r="P41" s="56"/>
      <c r="Q41" s="56" t="s">
        <v>42</v>
      </c>
      <c r="R41" s="56" t="s">
        <v>43</v>
      </c>
      <c r="S41" s="38"/>
    </row>
    <row r="42" spans="1:19" ht="55.5" customHeight="1" x14ac:dyDescent="0.25">
      <c r="A42" s="56"/>
      <c r="B42" s="56"/>
      <c r="C42" s="56"/>
      <c r="D42" s="56"/>
      <c r="E42" s="56"/>
      <c r="F42" s="56"/>
      <c r="G42" s="33" t="s">
        <v>86</v>
      </c>
      <c r="H42" s="33" t="s">
        <v>87</v>
      </c>
      <c r="I42" s="33">
        <v>1</v>
      </c>
      <c r="J42" s="56"/>
      <c r="K42" s="56"/>
      <c r="L42" s="56"/>
      <c r="M42" s="57"/>
      <c r="N42" s="56"/>
      <c r="O42" s="57"/>
      <c r="P42" s="56"/>
      <c r="Q42" s="56"/>
      <c r="R42" s="56"/>
      <c r="S42" s="38"/>
    </row>
    <row r="43" spans="1:19" ht="55.5" customHeight="1" x14ac:dyDescent="0.25">
      <c r="A43" s="56"/>
      <c r="B43" s="56"/>
      <c r="C43" s="56"/>
      <c r="D43" s="56"/>
      <c r="E43" s="56"/>
      <c r="F43" s="56"/>
      <c r="G43" s="33" t="s">
        <v>108</v>
      </c>
      <c r="H43" s="33" t="s">
        <v>57</v>
      </c>
      <c r="I43" s="33">
        <v>1</v>
      </c>
      <c r="J43" s="56"/>
      <c r="K43" s="56"/>
      <c r="L43" s="56"/>
      <c r="M43" s="57"/>
      <c r="N43" s="56"/>
      <c r="O43" s="57"/>
      <c r="P43" s="56"/>
      <c r="Q43" s="56"/>
      <c r="R43" s="56"/>
      <c r="S43" s="38"/>
    </row>
    <row r="44" spans="1:19" ht="129" customHeight="1" x14ac:dyDescent="0.25">
      <c r="A44" s="21">
        <v>18</v>
      </c>
      <c r="B44" s="21">
        <v>1</v>
      </c>
      <c r="C44" s="21">
        <v>4</v>
      </c>
      <c r="D44" s="21">
        <v>2</v>
      </c>
      <c r="E44" s="21" t="s">
        <v>109</v>
      </c>
      <c r="F44" s="21" t="s">
        <v>110</v>
      </c>
      <c r="G44" s="21" t="s">
        <v>48</v>
      </c>
      <c r="H44" s="21" t="s">
        <v>49</v>
      </c>
      <c r="I44" s="21">
        <v>60</v>
      </c>
      <c r="J44" s="21" t="s">
        <v>111</v>
      </c>
      <c r="K44" s="21" t="s">
        <v>55</v>
      </c>
      <c r="L44" s="21"/>
      <c r="M44" s="39">
        <v>11978.96</v>
      </c>
      <c r="N44" s="21"/>
      <c r="O44" s="39">
        <f>M44</f>
        <v>11978.96</v>
      </c>
      <c r="P44" s="21"/>
      <c r="Q44" s="21" t="s">
        <v>42</v>
      </c>
      <c r="R44" s="21" t="s">
        <v>43</v>
      </c>
      <c r="S44" s="38"/>
    </row>
    <row r="45" spans="1:19" s="20" customFormat="1" ht="315" customHeight="1" x14ac:dyDescent="0.25">
      <c r="A45" s="21">
        <v>19</v>
      </c>
      <c r="B45" s="21">
        <v>1</v>
      </c>
      <c r="C45" s="21">
        <v>4</v>
      </c>
      <c r="D45" s="21">
        <v>5</v>
      </c>
      <c r="E45" s="21" t="s">
        <v>112</v>
      </c>
      <c r="F45" s="21" t="s">
        <v>113</v>
      </c>
      <c r="G45" s="21" t="s">
        <v>48</v>
      </c>
      <c r="H45" s="21" t="s">
        <v>49</v>
      </c>
      <c r="I45" s="21">
        <v>60</v>
      </c>
      <c r="J45" s="21" t="s">
        <v>114</v>
      </c>
      <c r="K45" s="21"/>
      <c r="L45" s="21" t="s">
        <v>41</v>
      </c>
      <c r="M45" s="39"/>
      <c r="N45" s="58">
        <v>30000</v>
      </c>
      <c r="O45" s="39"/>
      <c r="P45" s="58">
        <f>N45</f>
        <v>30000</v>
      </c>
      <c r="Q45" s="21" t="s">
        <v>42</v>
      </c>
      <c r="R45" s="21" t="s">
        <v>43</v>
      </c>
      <c r="S45" s="59"/>
    </row>
    <row r="46" spans="1:19" ht="47.25" customHeight="1" x14ac:dyDescent="0.25">
      <c r="A46" s="12">
        <v>20</v>
      </c>
      <c r="B46" s="12">
        <v>1</v>
      </c>
      <c r="C46" s="12">
        <v>4</v>
      </c>
      <c r="D46" s="12">
        <v>2</v>
      </c>
      <c r="E46" s="12" t="s">
        <v>115</v>
      </c>
      <c r="F46" s="13" t="s">
        <v>116</v>
      </c>
      <c r="G46" s="12" t="s">
        <v>93</v>
      </c>
      <c r="H46" s="23" t="s">
        <v>117</v>
      </c>
      <c r="I46" s="23">
        <v>3</v>
      </c>
      <c r="J46" s="13" t="s">
        <v>118</v>
      </c>
      <c r="K46" s="12" t="s">
        <v>41</v>
      </c>
      <c r="L46" s="17"/>
      <c r="M46" s="18">
        <v>14785.9</v>
      </c>
      <c r="N46" s="17"/>
      <c r="O46" s="18">
        <f>M46</f>
        <v>14785.9</v>
      </c>
      <c r="P46" s="17"/>
      <c r="Q46" s="13" t="s">
        <v>42</v>
      </c>
      <c r="R46" s="13" t="s">
        <v>43</v>
      </c>
    </row>
    <row r="47" spans="1:19" ht="58.5" customHeight="1" x14ac:dyDescent="0.25">
      <c r="A47" s="12"/>
      <c r="B47" s="12"/>
      <c r="C47" s="12"/>
      <c r="D47" s="12"/>
      <c r="E47" s="12"/>
      <c r="F47" s="13"/>
      <c r="G47" s="12"/>
      <c r="H47" s="23" t="s">
        <v>119</v>
      </c>
      <c r="I47" s="23">
        <v>2</v>
      </c>
      <c r="J47" s="13"/>
      <c r="K47" s="12"/>
      <c r="L47" s="17"/>
      <c r="M47" s="18"/>
      <c r="N47" s="17"/>
      <c r="O47" s="18"/>
      <c r="P47" s="17"/>
      <c r="Q47" s="13"/>
      <c r="R47" s="13"/>
      <c r="S47" s="38"/>
    </row>
    <row r="48" spans="1:19" ht="76.5" customHeight="1" x14ac:dyDescent="0.25">
      <c r="A48" s="12"/>
      <c r="B48" s="12"/>
      <c r="C48" s="12"/>
      <c r="D48" s="12"/>
      <c r="E48" s="12"/>
      <c r="F48" s="13"/>
      <c r="G48" s="60" t="s">
        <v>120</v>
      </c>
      <c r="H48" s="23" t="s">
        <v>121</v>
      </c>
      <c r="I48" s="23">
        <v>3000</v>
      </c>
      <c r="J48" s="13"/>
      <c r="K48" s="12"/>
      <c r="L48" s="17"/>
      <c r="M48" s="18"/>
      <c r="N48" s="17"/>
      <c r="O48" s="18"/>
      <c r="P48" s="17"/>
      <c r="Q48" s="13"/>
      <c r="R48" s="13"/>
    </row>
    <row r="49" spans="1:18" ht="85.5" customHeight="1" x14ac:dyDescent="0.25">
      <c r="A49" s="12"/>
      <c r="B49" s="12"/>
      <c r="C49" s="12"/>
      <c r="D49" s="12"/>
      <c r="E49" s="12"/>
      <c r="F49" s="13"/>
      <c r="G49" s="60" t="s">
        <v>122</v>
      </c>
      <c r="H49" s="23" t="s">
        <v>121</v>
      </c>
      <c r="I49" s="23">
        <v>5000</v>
      </c>
      <c r="J49" s="13"/>
      <c r="K49" s="12"/>
      <c r="L49" s="17"/>
      <c r="M49" s="18"/>
      <c r="N49" s="17"/>
      <c r="O49" s="18"/>
      <c r="P49" s="17"/>
      <c r="Q49" s="13"/>
      <c r="R49" s="13"/>
    </row>
    <row r="50" spans="1:18" ht="57" customHeight="1" x14ac:dyDescent="0.25">
      <c r="A50" s="61">
        <v>21</v>
      </c>
      <c r="B50" s="61">
        <v>1</v>
      </c>
      <c r="C50" s="61">
        <v>4</v>
      </c>
      <c r="D50" s="61">
        <v>2</v>
      </c>
      <c r="E50" s="61" t="s">
        <v>123</v>
      </c>
      <c r="F50" s="56" t="s">
        <v>124</v>
      </c>
      <c r="G50" s="33" t="s">
        <v>86</v>
      </c>
      <c r="H50" s="33" t="s">
        <v>87</v>
      </c>
      <c r="I50" s="33">
        <v>30</v>
      </c>
      <c r="J50" s="56" t="s">
        <v>111</v>
      </c>
      <c r="K50" s="61" t="s">
        <v>41</v>
      </c>
      <c r="L50" s="61"/>
      <c r="M50" s="62">
        <v>156912.84</v>
      </c>
      <c r="N50" s="61"/>
      <c r="O50" s="62">
        <f>M50</f>
        <v>156912.84</v>
      </c>
      <c r="P50" s="61"/>
      <c r="Q50" s="56" t="s">
        <v>42</v>
      </c>
      <c r="R50" s="56" t="s">
        <v>43</v>
      </c>
    </row>
    <row r="51" spans="1:18" ht="54" customHeight="1" x14ac:dyDescent="0.25">
      <c r="A51" s="61"/>
      <c r="B51" s="61"/>
      <c r="C51" s="61"/>
      <c r="D51" s="61"/>
      <c r="E51" s="61"/>
      <c r="F51" s="56"/>
      <c r="G51" s="33" t="s">
        <v>93</v>
      </c>
      <c r="H51" s="33" t="s">
        <v>93</v>
      </c>
      <c r="I51" s="33">
        <v>1</v>
      </c>
      <c r="J51" s="56"/>
      <c r="K51" s="61"/>
      <c r="L51" s="61"/>
      <c r="M51" s="62"/>
      <c r="N51" s="61"/>
      <c r="O51" s="62"/>
      <c r="P51" s="61"/>
      <c r="Q51" s="56"/>
      <c r="R51" s="56"/>
    </row>
    <row r="52" spans="1:18" ht="159" customHeight="1" x14ac:dyDescent="0.25">
      <c r="A52" s="23">
        <v>22</v>
      </c>
      <c r="B52" s="23">
        <v>1</v>
      </c>
      <c r="C52" s="23">
        <v>4</v>
      </c>
      <c r="D52" s="23">
        <v>5</v>
      </c>
      <c r="E52" s="21" t="s">
        <v>125</v>
      </c>
      <c r="F52" s="21" t="s">
        <v>126</v>
      </c>
      <c r="G52" s="21" t="s">
        <v>127</v>
      </c>
      <c r="H52" s="21" t="s">
        <v>49</v>
      </c>
      <c r="I52" s="21">
        <v>80</v>
      </c>
      <c r="J52" s="21" t="s">
        <v>128</v>
      </c>
      <c r="K52" s="23" t="s">
        <v>41</v>
      </c>
      <c r="L52" s="23"/>
      <c r="M52" s="25">
        <v>40292.06</v>
      </c>
      <c r="N52" s="23"/>
      <c r="O52" s="25">
        <f>M52</f>
        <v>40292.06</v>
      </c>
      <c r="P52" s="23"/>
      <c r="Q52" s="21" t="s">
        <v>42</v>
      </c>
      <c r="R52" s="21" t="s">
        <v>43</v>
      </c>
    </row>
    <row r="53" spans="1:18" ht="132" customHeight="1" x14ac:dyDescent="0.25">
      <c r="A53" s="61">
        <v>23</v>
      </c>
      <c r="B53" s="61">
        <v>1</v>
      </c>
      <c r="C53" s="61">
        <v>4</v>
      </c>
      <c r="D53" s="61">
        <v>2</v>
      </c>
      <c r="E53" s="56" t="s">
        <v>129</v>
      </c>
      <c r="F53" s="56" t="s">
        <v>130</v>
      </c>
      <c r="G53" s="33" t="s">
        <v>53</v>
      </c>
      <c r="H53" s="33" t="s">
        <v>49</v>
      </c>
      <c r="I53" s="33">
        <v>100</v>
      </c>
      <c r="J53" s="56" t="s">
        <v>131</v>
      </c>
      <c r="K53" s="61" t="s">
        <v>55</v>
      </c>
      <c r="L53" s="61"/>
      <c r="M53" s="62">
        <v>11654.95</v>
      </c>
      <c r="N53" s="61"/>
      <c r="O53" s="62">
        <f>M53</f>
        <v>11654.95</v>
      </c>
      <c r="P53" s="61"/>
      <c r="Q53" s="56" t="s">
        <v>42</v>
      </c>
      <c r="R53" s="56" t="s">
        <v>43</v>
      </c>
    </row>
    <row r="54" spans="1:18" ht="63" customHeight="1" x14ac:dyDescent="0.25">
      <c r="A54" s="61"/>
      <c r="B54" s="61"/>
      <c r="C54" s="61"/>
      <c r="D54" s="61"/>
      <c r="E54" s="56"/>
      <c r="F54" s="56"/>
      <c r="G54" s="21" t="s">
        <v>56</v>
      </c>
      <c r="H54" s="33" t="s">
        <v>57</v>
      </c>
      <c r="I54" s="33">
        <v>1</v>
      </c>
      <c r="J54" s="56"/>
      <c r="K54" s="61"/>
      <c r="L54" s="61"/>
      <c r="M54" s="62"/>
      <c r="N54" s="61"/>
      <c r="O54" s="62"/>
      <c r="P54" s="61"/>
      <c r="Q54" s="56"/>
      <c r="R54" s="56"/>
    </row>
    <row r="55" spans="1:18" ht="150" x14ac:dyDescent="0.25">
      <c r="A55" s="63">
        <v>24</v>
      </c>
      <c r="B55" s="63">
        <v>1</v>
      </c>
      <c r="C55" s="63">
        <v>4</v>
      </c>
      <c r="D55" s="63">
        <v>2</v>
      </c>
      <c r="E55" s="33" t="s">
        <v>132</v>
      </c>
      <c r="F55" s="33" t="s">
        <v>133</v>
      </c>
      <c r="G55" s="33" t="s">
        <v>134</v>
      </c>
      <c r="H55" s="33" t="s">
        <v>135</v>
      </c>
      <c r="I55" s="33">
        <v>35</v>
      </c>
      <c r="J55" s="33" t="s">
        <v>136</v>
      </c>
      <c r="K55" s="63"/>
      <c r="L55" s="63" t="s">
        <v>82</v>
      </c>
      <c r="M55" s="64"/>
      <c r="N55" s="65">
        <v>400000</v>
      </c>
      <c r="O55" s="65"/>
      <c r="P55" s="65">
        <f>N55</f>
        <v>400000</v>
      </c>
      <c r="Q55" s="33" t="s">
        <v>42</v>
      </c>
      <c r="R55" s="33" t="s">
        <v>43</v>
      </c>
    </row>
    <row r="56" spans="1:18" ht="110.25" customHeight="1" x14ac:dyDescent="0.25">
      <c r="A56" s="63">
        <v>25</v>
      </c>
      <c r="B56" s="63">
        <v>1</v>
      </c>
      <c r="C56" s="63">
        <v>4</v>
      </c>
      <c r="D56" s="63">
        <v>2</v>
      </c>
      <c r="E56" s="33" t="s">
        <v>137</v>
      </c>
      <c r="F56" s="33" t="s">
        <v>138</v>
      </c>
      <c r="G56" s="33" t="s">
        <v>88</v>
      </c>
      <c r="H56" s="33" t="s">
        <v>49</v>
      </c>
      <c r="I56" s="33">
        <v>30</v>
      </c>
      <c r="J56" s="33" t="s">
        <v>139</v>
      </c>
      <c r="K56" s="63"/>
      <c r="L56" s="63" t="s">
        <v>82</v>
      </c>
      <c r="M56" s="64"/>
      <c r="N56" s="65">
        <v>120000</v>
      </c>
      <c r="O56" s="64"/>
      <c r="P56" s="65">
        <f>N56</f>
        <v>120000</v>
      </c>
      <c r="Q56" s="33" t="s">
        <v>42</v>
      </c>
      <c r="R56" s="33" t="s">
        <v>43</v>
      </c>
    </row>
    <row r="57" spans="1:18" ht="60" x14ac:dyDescent="0.25">
      <c r="A57" s="63">
        <v>26</v>
      </c>
      <c r="B57" s="63">
        <v>1</v>
      </c>
      <c r="C57" s="63">
        <v>4</v>
      </c>
      <c r="D57" s="63">
        <v>2</v>
      </c>
      <c r="E57" s="33" t="s">
        <v>140</v>
      </c>
      <c r="F57" s="33" t="s">
        <v>141</v>
      </c>
      <c r="G57" s="63" t="s">
        <v>48</v>
      </c>
      <c r="H57" s="63" t="s">
        <v>49</v>
      </c>
      <c r="I57" s="63">
        <v>100</v>
      </c>
      <c r="J57" s="33" t="s">
        <v>142</v>
      </c>
      <c r="K57" s="63"/>
      <c r="L57" s="63" t="s">
        <v>82</v>
      </c>
      <c r="M57" s="63"/>
      <c r="N57" s="65">
        <v>15000</v>
      </c>
      <c r="O57" s="63"/>
      <c r="P57" s="65">
        <f>N57</f>
        <v>15000</v>
      </c>
      <c r="Q57" s="33" t="s">
        <v>42</v>
      </c>
      <c r="R57" s="33" t="s">
        <v>43</v>
      </c>
    </row>
    <row r="58" spans="1:18" ht="120.75" customHeight="1" x14ac:dyDescent="0.25">
      <c r="A58" s="61">
        <v>27</v>
      </c>
      <c r="B58" s="61">
        <v>1</v>
      </c>
      <c r="C58" s="61">
        <v>4</v>
      </c>
      <c r="D58" s="61">
        <v>2</v>
      </c>
      <c r="E58" s="56" t="s">
        <v>143</v>
      </c>
      <c r="F58" s="56" t="s">
        <v>144</v>
      </c>
      <c r="G58" s="56" t="s">
        <v>48</v>
      </c>
      <c r="H58" s="33" t="s">
        <v>145</v>
      </c>
      <c r="I58" s="33">
        <v>2</v>
      </c>
      <c r="J58" s="56" t="s">
        <v>146</v>
      </c>
      <c r="K58" s="61"/>
      <c r="L58" s="61" t="s">
        <v>82</v>
      </c>
      <c r="M58" s="62"/>
      <c r="N58" s="66">
        <v>11000</v>
      </c>
      <c r="O58" s="66"/>
      <c r="P58" s="66">
        <v>11000</v>
      </c>
      <c r="Q58" s="56" t="s">
        <v>42</v>
      </c>
      <c r="R58" s="56" t="s">
        <v>43</v>
      </c>
    </row>
    <row r="59" spans="1:18" ht="30" x14ac:dyDescent="0.25">
      <c r="A59" s="61"/>
      <c r="B59" s="61"/>
      <c r="C59" s="61"/>
      <c r="D59" s="61"/>
      <c r="E59" s="56"/>
      <c r="F59" s="56"/>
      <c r="G59" s="56"/>
      <c r="H59" s="33" t="s">
        <v>147</v>
      </c>
      <c r="I59" s="33">
        <v>120</v>
      </c>
      <c r="J59" s="56"/>
      <c r="K59" s="61"/>
      <c r="L59" s="61"/>
      <c r="M59" s="62"/>
      <c r="N59" s="66"/>
      <c r="O59" s="66"/>
      <c r="P59" s="66"/>
      <c r="Q59" s="56"/>
      <c r="R59" s="56"/>
    </row>
    <row r="60" spans="1:18" ht="35.25" customHeight="1" x14ac:dyDescent="0.25">
      <c r="A60" s="61"/>
      <c r="B60" s="61"/>
      <c r="C60" s="61"/>
      <c r="D60" s="61"/>
      <c r="E60" s="56"/>
      <c r="F60" s="56"/>
      <c r="G60" s="33" t="s">
        <v>86</v>
      </c>
      <c r="H60" s="33" t="s">
        <v>87</v>
      </c>
      <c r="I60" s="33">
        <v>2</v>
      </c>
      <c r="J60" s="56"/>
      <c r="K60" s="61"/>
      <c r="L60" s="61"/>
      <c r="M60" s="62"/>
      <c r="N60" s="66"/>
      <c r="O60" s="66"/>
      <c r="P60" s="66"/>
      <c r="Q60" s="56"/>
      <c r="R60" s="56"/>
    </row>
    <row r="61" spans="1:18" ht="112.5" customHeight="1" x14ac:dyDescent="0.25">
      <c r="A61" s="61">
        <v>28</v>
      </c>
      <c r="B61" s="61">
        <v>1</v>
      </c>
      <c r="C61" s="61">
        <v>4</v>
      </c>
      <c r="D61" s="61">
        <v>5</v>
      </c>
      <c r="E61" s="56" t="s">
        <v>148</v>
      </c>
      <c r="F61" s="67" t="s">
        <v>149</v>
      </c>
      <c r="G61" s="56" t="s">
        <v>37</v>
      </c>
      <c r="H61" s="33" t="s">
        <v>80</v>
      </c>
      <c r="I61" s="33">
        <v>3</v>
      </c>
      <c r="J61" s="56" t="s">
        <v>150</v>
      </c>
      <c r="K61" s="68"/>
      <c r="L61" s="61" t="s">
        <v>41</v>
      </c>
      <c r="M61" s="69"/>
      <c r="N61" s="66">
        <v>11967.13</v>
      </c>
      <c r="O61" s="70"/>
      <c r="P61" s="66">
        <f>N61</f>
        <v>11967.13</v>
      </c>
      <c r="Q61" s="56" t="s">
        <v>42</v>
      </c>
      <c r="R61" s="56" t="s">
        <v>43</v>
      </c>
    </row>
    <row r="62" spans="1:18" ht="154.5" customHeight="1" x14ac:dyDescent="0.25">
      <c r="A62" s="61"/>
      <c r="B62" s="61"/>
      <c r="C62" s="61"/>
      <c r="D62" s="61"/>
      <c r="E62" s="56"/>
      <c r="F62" s="71"/>
      <c r="G62" s="56"/>
      <c r="H62" s="33" t="s">
        <v>44</v>
      </c>
      <c r="I62" s="33">
        <v>60</v>
      </c>
      <c r="J62" s="56"/>
      <c r="K62" s="68"/>
      <c r="L62" s="61"/>
      <c r="M62" s="69"/>
      <c r="N62" s="66"/>
      <c r="O62" s="70"/>
      <c r="P62" s="66"/>
      <c r="Q62" s="56"/>
      <c r="R62" s="56"/>
    </row>
    <row r="63" spans="1:18" ht="150.75" customHeight="1" x14ac:dyDescent="0.25">
      <c r="A63" s="33">
        <v>29</v>
      </c>
      <c r="B63" s="33">
        <v>1</v>
      </c>
      <c r="C63" s="33">
        <v>4</v>
      </c>
      <c r="D63" s="33">
        <v>5</v>
      </c>
      <c r="E63" s="33" t="s">
        <v>151</v>
      </c>
      <c r="F63" s="33" t="s">
        <v>152</v>
      </c>
      <c r="G63" s="33" t="s">
        <v>48</v>
      </c>
      <c r="H63" s="33" t="s">
        <v>49</v>
      </c>
      <c r="I63" s="33">
        <v>100</v>
      </c>
      <c r="J63" s="33" t="s">
        <v>153</v>
      </c>
      <c r="K63" s="72"/>
      <c r="L63" s="33" t="s">
        <v>41</v>
      </c>
      <c r="M63" s="72"/>
      <c r="N63" s="73">
        <v>15936.9</v>
      </c>
      <c r="O63" s="73"/>
      <c r="P63" s="73">
        <f>N63</f>
        <v>15936.9</v>
      </c>
      <c r="Q63" s="33" t="s">
        <v>42</v>
      </c>
      <c r="R63" s="33" t="s">
        <v>43</v>
      </c>
    </row>
    <row r="64" spans="1:18" ht="139.5" customHeight="1" x14ac:dyDescent="0.25">
      <c r="A64" s="33">
        <v>30</v>
      </c>
      <c r="B64" s="33">
        <v>1</v>
      </c>
      <c r="C64" s="33">
        <v>4</v>
      </c>
      <c r="D64" s="33">
        <v>2</v>
      </c>
      <c r="E64" s="33" t="s">
        <v>154</v>
      </c>
      <c r="F64" s="33" t="s">
        <v>155</v>
      </c>
      <c r="G64" s="33" t="s">
        <v>86</v>
      </c>
      <c r="H64" s="33" t="s">
        <v>87</v>
      </c>
      <c r="I64" s="33">
        <v>1</v>
      </c>
      <c r="J64" s="33" t="s">
        <v>156</v>
      </c>
      <c r="K64" s="72"/>
      <c r="L64" s="33" t="s">
        <v>82</v>
      </c>
      <c r="M64" s="33"/>
      <c r="N64" s="73">
        <v>25000</v>
      </c>
      <c r="O64" s="73"/>
      <c r="P64" s="73">
        <v>25000</v>
      </c>
      <c r="Q64" s="33" t="s">
        <v>42</v>
      </c>
      <c r="R64" s="33" t="s">
        <v>43</v>
      </c>
    </row>
    <row r="65" spans="1:18" s="75" customFormat="1" ht="92.25" customHeight="1" x14ac:dyDescent="0.25">
      <c r="A65" s="56">
        <v>31</v>
      </c>
      <c r="B65" s="56">
        <v>1</v>
      </c>
      <c r="C65" s="56">
        <v>4</v>
      </c>
      <c r="D65" s="56">
        <v>2</v>
      </c>
      <c r="E65" s="56" t="s">
        <v>157</v>
      </c>
      <c r="F65" s="56" t="s">
        <v>158</v>
      </c>
      <c r="G65" s="33" t="s">
        <v>48</v>
      </c>
      <c r="H65" s="33" t="s">
        <v>49</v>
      </c>
      <c r="I65" s="33">
        <v>60</v>
      </c>
      <c r="J65" s="56" t="s">
        <v>159</v>
      </c>
      <c r="K65" s="56"/>
      <c r="L65" s="56" t="s">
        <v>41</v>
      </c>
      <c r="M65" s="56"/>
      <c r="N65" s="74">
        <v>14000</v>
      </c>
      <c r="O65" s="74"/>
      <c r="P65" s="74">
        <f>N65</f>
        <v>14000</v>
      </c>
      <c r="Q65" s="56" t="s">
        <v>42</v>
      </c>
      <c r="R65" s="56" t="s">
        <v>43</v>
      </c>
    </row>
    <row r="66" spans="1:18" s="75" customFormat="1" ht="304.5" customHeight="1" x14ac:dyDescent="0.25">
      <c r="A66" s="56"/>
      <c r="B66" s="56"/>
      <c r="C66" s="56"/>
      <c r="D66" s="56"/>
      <c r="E66" s="56"/>
      <c r="F66" s="56"/>
      <c r="G66" s="33" t="s">
        <v>93</v>
      </c>
      <c r="H66" s="33" t="s">
        <v>93</v>
      </c>
      <c r="I66" s="33">
        <v>1</v>
      </c>
      <c r="J66" s="56"/>
      <c r="K66" s="56"/>
      <c r="L66" s="56"/>
      <c r="M66" s="56"/>
      <c r="N66" s="74"/>
      <c r="O66" s="74"/>
      <c r="P66" s="74"/>
      <c r="Q66" s="56"/>
      <c r="R66" s="56"/>
    </row>
    <row r="67" spans="1:18" s="75" customFormat="1" ht="177" customHeight="1" x14ac:dyDescent="0.25">
      <c r="A67" s="33">
        <v>32</v>
      </c>
      <c r="B67" s="33">
        <v>1</v>
      </c>
      <c r="C67" s="33">
        <v>4</v>
      </c>
      <c r="D67" s="33">
        <v>2</v>
      </c>
      <c r="E67" s="33" t="s">
        <v>160</v>
      </c>
      <c r="F67" s="33" t="s">
        <v>161</v>
      </c>
      <c r="G67" s="33" t="s">
        <v>48</v>
      </c>
      <c r="H67" s="33" t="s">
        <v>49</v>
      </c>
      <c r="I67" s="33">
        <v>60</v>
      </c>
      <c r="J67" s="33" t="s">
        <v>162</v>
      </c>
      <c r="K67" s="33"/>
      <c r="L67" s="33" t="s">
        <v>55</v>
      </c>
      <c r="M67" s="33"/>
      <c r="N67" s="73">
        <v>8097.6</v>
      </c>
      <c r="O67" s="73"/>
      <c r="P67" s="73">
        <f>N67</f>
        <v>8097.6</v>
      </c>
      <c r="Q67" s="33" t="s">
        <v>42</v>
      </c>
      <c r="R67" s="33" t="s">
        <v>43</v>
      </c>
    </row>
    <row r="68" spans="1:18" s="75" customFormat="1" ht="34.5" customHeight="1" x14ac:dyDescent="0.25">
      <c r="A68" s="56">
        <v>33</v>
      </c>
      <c r="B68" s="56">
        <v>1</v>
      </c>
      <c r="C68" s="56">
        <v>4</v>
      </c>
      <c r="D68" s="56">
        <v>2</v>
      </c>
      <c r="E68" s="56" t="s">
        <v>163</v>
      </c>
      <c r="F68" s="56" t="s">
        <v>164</v>
      </c>
      <c r="G68" s="56" t="s">
        <v>88</v>
      </c>
      <c r="H68" s="33" t="s">
        <v>165</v>
      </c>
      <c r="I68" s="33">
        <v>2</v>
      </c>
      <c r="J68" s="56" t="s">
        <v>166</v>
      </c>
      <c r="K68" s="56"/>
      <c r="L68" s="56" t="s">
        <v>82</v>
      </c>
      <c r="M68" s="56"/>
      <c r="N68" s="74">
        <v>45000</v>
      </c>
      <c r="O68" s="74"/>
      <c r="P68" s="74">
        <v>45000</v>
      </c>
      <c r="Q68" s="56" t="s">
        <v>42</v>
      </c>
      <c r="R68" s="56" t="s">
        <v>43</v>
      </c>
    </row>
    <row r="69" spans="1:18" ht="108" customHeight="1" x14ac:dyDescent="0.25">
      <c r="A69" s="56"/>
      <c r="B69" s="56"/>
      <c r="C69" s="56"/>
      <c r="D69" s="56"/>
      <c r="E69" s="56"/>
      <c r="F69" s="56"/>
      <c r="G69" s="56"/>
      <c r="H69" s="33" t="s">
        <v>167</v>
      </c>
      <c r="I69" s="33">
        <v>50</v>
      </c>
      <c r="J69" s="56"/>
      <c r="K69" s="56"/>
      <c r="L69" s="56"/>
      <c r="M69" s="56"/>
      <c r="N69" s="74"/>
      <c r="O69" s="74"/>
      <c r="P69" s="74"/>
      <c r="Q69" s="56"/>
      <c r="R69" s="56"/>
    </row>
    <row r="70" spans="1:18" x14ac:dyDescent="0.25">
      <c r="A70" s="76"/>
      <c r="B70" s="76"/>
      <c r="C70" s="76"/>
      <c r="D70" s="76"/>
      <c r="E70" s="76"/>
      <c r="F70" s="76"/>
      <c r="G70" s="76"/>
      <c r="H70" s="76"/>
      <c r="I70" s="76"/>
      <c r="J70" s="76"/>
      <c r="K70" s="76"/>
      <c r="L70" s="76"/>
      <c r="M70" s="76"/>
      <c r="N70" s="77"/>
      <c r="O70" s="77"/>
      <c r="P70" s="77"/>
      <c r="Q70" s="76"/>
      <c r="R70" s="76"/>
    </row>
    <row r="71" spans="1:18" x14ac:dyDescent="0.25">
      <c r="L71" s="78"/>
      <c r="M71" s="79" t="s">
        <v>168</v>
      </c>
      <c r="N71" s="79"/>
      <c r="O71" s="79"/>
      <c r="P71" s="80"/>
      <c r="Q71" s="80"/>
    </row>
    <row r="72" spans="1:18" x14ac:dyDescent="0.25">
      <c r="L72" s="81"/>
      <c r="M72" s="79" t="s">
        <v>169</v>
      </c>
      <c r="N72" s="79" t="s">
        <v>170</v>
      </c>
      <c r="O72" s="79"/>
      <c r="P72" s="82"/>
      <c r="Q72" s="82"/>
    </row>
    <row r="73" spans="1:18" x14ac:dyDescent="0.25">
      <c r="L73" s="83"/>
      <c r="M73" s="79"/>
      <c r="N73" s="84">
        <v>2020</v>
      </c>
      <c r="O73" s="84">
        <v>2021</v>
      </c>
      <c r="P73" s="82"/>
      <c r="Q73" s="82"/>
    </row>
    <row r="74" spans="1:18" x14ac:dyDescent="0.25">
      <c r="L74" s="85" t="s">
        <v>171</v>
      </c>
      <c r="M74" s="86">
        <v>33</v>
      </c>
      <c r="N74" s="87">
        <f>O7+O9+O12+O10+O14+O16+O18+O20+O22+O23+O24+O32+O34+O36+O38+O40+O41+O44+O46+O50+O52+O53</f>
        <v>420000</v>
      </c>
      <c r="O74" s="87">
        <f>P68+P67+P65+P64+P63+P61+P58+P57+P56+P45+P55+P24</f>
        <v>1150000</v>
      </c>
    </row>
    <row r="75" spans="1:18" x14ac:dyDescent="0.25">
      <c r="N75" s="88"/>
    </row>
  </sheetData>
  <mergeCells count="325">
    <mergeCell ref="O68:O69"/>
    <mergeCell ref="P68:P69"/>
    <mergeCell ref="Q68:Q69"/>
    <mergeCell ref="R68:R69"/>
    <mergeCell ref="L71:L73"/>
    <mergeCell ref="M71:O71"/>
    <mergeCell ref="P71:Q71"/>
    <mergeCell ref="M72:M73"/>
    <mergeCell ref="N72:O72"/>
    <mergeCell ref="G68:G69"/>
    <mergeCell ref="J68:J69"/>
    <mergeCell ref="K68:K69"/>
    <mergeCell ref="L68:L69"/>
    <mergeCell ref="M68:M69"/>
    <mergeCell ref="N68:N69"/>
    <mergeCell ref="A68:A69"/>
    <mergeCell ref="B68:B69"/>
    <mergeCell ref="C68:C69"/>
    <mergeCell ref="D68:D69"/>
    <mergeCell ref="E68:E69"/>
    <mergeCell ref="F68:F69"/>
    <mergeCell ref="M65:M66"/>
    <mergeCell ref="N65:N66"/>
    <mergeCell ref="O65:O66"/>
    <mergeCell ref="P65:P66"/>
    <mergeCell ref="Q65:Q66"/>
    <mergeCell ref="R65:R66"/>
    <mergeCell ref="R61:R62"/>
    <mergeCell ref="A65:A66"/>
    <mergeCell ref="B65:B66"/>
    <mergeCell ref="C65:C66"/>
    <mergeCell ref="D65:D66"/>
    <mergeCell ref="E65:E66"/>
    <mergeCell ref="F65:F66"/>
    <mergeCell ref="J65:J66"/>
    <mergeCell ref="K65:K66"/>
    <mergeCell ref="L65:L66"/>
    <mergeCell ref="L61:L62"/>
    <mergeCell ref="M61:M62"/>
    <mergeCell ref="N61:N62"/>
    <mergeCell ref="O61:O62"/>
    <mergeCell ref="P61:P62"/>
    <mergeCell ref="Q61:Q62"/>
    <mergeCell ref="R58:R60"/>
    <mergeCell ref="A61:A62"/>
    <mergeCell ref="B61:B62"/>
    <mergeCell ref="C61:C62"/>
    <mergeCell ref="D61:D62"/>
    <mergeCell ref="E61:E62"/>
    <mergeCell ref="F61:F62"/>
    <mergeCell ref="G61:G62"/>
    <mergeCell ref="J61:J62"/>
    <mergeCell ref="K61:K62"/>
    <mergeCell ref="L58:L60"/>
    <mergeCell ref="M58:M60"/>
    <mergeCell ref="N58:N60"/>
    <mergeCell ref="O58:O60"/>
    <mergeCell ref="P58:P60"/>
    <mergeCell ref="Q58:Q60"/>
    <mergeCell ref="R53:R54"/>
    <mergeCell ref="A58:A60"/>
    <mergeCell ref="B58:B60"/>
    <mergeCell ref="C58:C60"/>
    <mergeCell ref="D58:D60"/>
    <mergeCell ref="E58:E60"/>
    <mergeCell ref="F58:F60"/>
    <mergeCell ref="G58:G59"/>
    <mergeCell ref="J58:J60"/>
    <mergeCell ref="K58:K60"/>
    <mergeCell ref="L53:L54"/>
    <mergeCell ref="M53:M54"/>
    <mergeCell ref="N53:N54"/>
    <mergeCell ref="O53:O54"/>
    <mergeCell ref="P53:P54"/>
    <mergeCell ref="Q53:Q54"/>
    <mergeCell ref="Q50:Q51"/>
    <mergeCell ref="R50:R51"/>
    <mergeCell ref="A53:A54"/>
    <mergeCell ref="B53:B54"/>
    <mergeCell ref="C53:C54"/>
    <mergeCell ref="D53:D54"/>
    <mergeCell ref="E53:E54"/>
    <mergeCell ref="F53:F54"/>
    <mergeCell ref="J53:J54"/>
    <mergeCell ref="K53:K54"/>
    <mergeCell ref="K50:K51"/>
    <mergeCell ref="L50:L51"/>
    <mergeCell ref="M50:M51"/>
    <mergeCell ref="N50:N51"/>
    <mergeCell ref="O50:O51"/>
    <mergeCell ref="P50:P51"/>
    <mergeCell ref="P46:P49"/>
    <mergeCell ref="Q46:Q49"/>
    <mergeCell ref="R46:R49"/>
    <mergeCell ref="A50:A51"/>
    <mergeCell ref="B50:B51"/>
    <mergeCell ref="C50:C51"/>
    <mergeCell ref="D50:D51"/>
    <mergeCell ref="E50:E51"/>
    <mergeCell ref="F50:F51"/>
    <mergeCell ref="J50:J51"/>
    <mergeCell ref="J46:J49"/>
    <mergeCell ref="K46:K49"/>
    <mergeCell ref="L46:L49"/>
    <mergeCell ref="M46:M49"/>
    <mergeCell ref="N46:N49"/>
    <mergeCell ref="O46:O49"/>
    <mergeCell ref="P41:P43"/>
    <mergeCell ref="Q41:Q43"/>
    <mergeCell ref="R41:R43"/>
    <mergeCell ref="A46:A49"/>
    <mergeCell ref="B46:B49"/>
    <mergeCell ref="C46:C49"/>
    <mergeCell ref="D46:D49"/>
    <mergeCell ref="E46:E49"/>
    <mergeCell ref="F46:F49"/>
    <mergeCell ref="G46:G47"/>
    <mergeCell ref="J41:J43"/>
    <mergeCell ref="K41:K43"/>
    <mergeCell ref="L41:L43"/>
    <mergeCell ref="M41:M43"/>
    <mergeCell ref="N41:N43"/>
    <mergeCell ref="O41:O43"/>
    <mergeCell ref="A41:A43"/>
    <mergeCell ref="B41:B43"/>
    <mergeCell ref="C41:C43"/>
    <mergeCell ref="D41:D43"/>
    <mergeCell ref="E41:E43"/>
    <mergeCell ref="F41:F43"/>
    <mergeCell ref="M38:M39"/>
    <mergeCell ref="N38:N39"/>
    <mergeCell ref="O38:O39"/>
    <mergeCell ref="P38:P39"/>
    <mergeCell ref="Q38:Q39"/>
    <mergeCell ref="R38:R39"/>
    <mergeCell ref="R36:R37"/>
    <mergeCell ref="A38:A39"/>
    <mergeCell ref="B38:B39"/>
    <mergeCell ref="C38:C39"/>
    <mergeCell ref="D38:D39"/>
    <mergeCell ref="E38:E39"/>
    <mergeCell ref="F38:F39"/>
    <mergeCell ref="J38:J39"/>
    <mergeCell ref="K38:K39"/>
    <mergeCell ref="L38:L39"/>
    <mergeCell ref="L36:L37"/>
    <mergeCell ref="M36:M37"/>
    <mergeCell ref="N36:N37"/>
    <mergeCell ref="O36:O37"/>
    <mergeCell ref="P36:P37"/>
    <mergeCell ref="Q36:Q37"/>
    <mergeCell ref="Q34:Q35"/>
    <mergeCell ref="R34:R35"/>
    <mergeCell ref="A36:A37"/>
    <mergeCell ref="B36:B37"/>
    <mergeCell ref="C36:C37"/>
    <mergeCell ref="D36:D37"/>
    <mergeCell ref="E36:E37"/>
    <mergeCell ref="F36:F37"/>
    <mergeCell ref="J36:J37"/>
    <mergeCell ref="K36:K37"/>
    <mergeCell ref="K34:K35"/>
    <mergeCell ref="L34:L35"/>
    <mergeCell ref="M34:M35"/>
    <mergeCell ref="N34:N35"/>
    <mergeCell ref="O34:O35"/>
    <mergeCell ref="P34:P35"/>
    <mergeCell ref="P32:P33"/>
    <mergeCell ref="Q32:Q33"/>
    <mergeCell ref="R32:R33"/>
    <mergeCell ref="A34:A35"/>
    <mergeCell ref="B34:B35"/>
    <mergeCell ref="C34:C35"/>
    <mergeCell ref="D34:D35"/>
    <mergeCell ref="E34:E35"/>
    <mergeCell ref="F34:F35"/>
    <mergeCell ref="J34:J35"/>
    <mergeCell ref="J32:J33"/>
    <mergeCell ref="K32:K33"/>
    <mergeCell ref="L32:L33"/>
    <mergeCell ref="M32:M33"/>
    <mergeCell ref="N32:N33"/>
    <mergeCell ref="O32:O33"/>
    <mergeCell ref="O24:O31"/>
    <mergeCell ref="P24:P31"/>
    <mergeCell ref="Q24:Q31"/>
    <mergeCell ref="R24:R31"/>
    <mergeCell ref="A32:A33"/>
    <mergeCell ref="B32:B33"/>
    <mergeCell ref="C32:C33"/>
    <mergeCell ref="D32:D33"/>
    <mergeCell ref="E32:E33"/>
    <mergeCell ref="F32:F33"/>
    <mergeCell ref="G24:G25"/>
    <mergeCell ref="J24:J31"/>
    <mergeCell ref="K24:K31"/>
    <mergeCell ref="L24:L31"/>
    <mergeCell ref="M24:M31"/>
    <mergeCell ref="N24:N31"/>
    <mergeCell ref="A24:A31"/>
    <mergeCell ref="B24:B31"/>
    <mergeCell ref="C24:C31"/>
    <mergeCell ref="D24:D31"/>
    <mergeCell ref="E24:E31"/>
    <mergeCell ref="F24:F31"/>
    <mergeCell ref="M20:M21"/>
    <mergeCell ref="N20:N21"/>
    <mergeCell ref="O20:O21"/>
    <mergeCell ref="P20:P21"/>
    <mergeCell ref="Q20:Q21"/>
    <mergeCell ref="R20:R21"/>
    <mergeCell ref="R18:R19"/>
    <mergeCell ref="A20:A21"/>
    <mergeCell ref="B20:B21"/>
    <mergeCell ref="C20:C21"/>
    <mergeCell ref="D20:D21"/>
    <mergeCell ref="E20:E21"/>
    <mergeCell ref="F20:F21"/>
    <mergeCell ref="J20:J21"/>
    <mergeCell ref="K20:K21"/>
    <mergeCell ref="L20:L21"/>
    <mergeCell ref="L18:L19"/>
    <mergeCell ref="M18:M19"/>
    <mergeCell ref="N18:N19"/>
    <mergeCell ref="O18:O19"/>
    <mergeCell ref="P18:P19"/>
    <mergeCell ref="Q18:Q19"/>
    <mergeCell ref="Q16:Q17"/>
    <mergeCell ref="R16:R17"/>
    <mergeCell ref="A18:A19"/>
    <mergeCell ref="B18:B19"/>
    <mergeCell ref="C18:C19"/>
    <mergeCell ref="D18:D19"/>
    <mergeCell ref="E18:E19"/>
    <mergeCell ref="F18:F19"/>
    <mergeCell ref="J18:J19"/>
    <mergeCell ref="K18:K19"/>
    <mergeCell ref="K16:K17"/>
    <mergeCell ref="L16:L17"/>
    <mergeCell ref="M16:M17"/>
    <mergeCell ref="N16:N17"/>
    <mergeCell ref="O16:O17"/>
    <mergeCell ref="P16:P17"/>
    <mergeCell ref="P14:P15"/>
    <mergeCell ref="Q14:Q15"/>
    <mergeCell ref="R14:R15"/>
    <mergeCell ref="A16:A17"/>
    <mergeCell ref="B16:B17"/>
    <mergeCell ref="C16:C17"/>
    <mergeCell ref="D16:D17"/>
    <mergeCell ref="E16:E17"/>
    <mergeCell ref="F16:F17"/>
    <mergeCell ref="J16:J17"/>
    <mergeCell ref="J14:J15"/>
    <mergeCell ref="K14:K15"/>
    <mergeCell ref="L14:L15"/>
    <mergeCell ref="M14:M15"/>
    <mergeCell ref="N14:N15"/>
    <mergeCell ref="O14:O15"/>
    <mergeCell ref="A14:A15"/>
    <mergeCell ref="B14:B15"/>
    <mergeCell ref="C14:C15"/>
    <mergeCell ref="D14:D15"/>
    <mergeCell ref="E14:E15"/>
    <mergeCell ref="F14:F15"/>
    <mergeCell ref="M12:M13"/>
    <mergeCell ref="N12:N13"/>
    <mergeCell ref="O12:O13"/>
    <mergeCell ref="P12:P13"/>
    <mergeCell ref="Q12:Q13"/>
    <mergeCell ref="R12:R13"/>
    <mergeCell ref="R10:R11"/>
    <mergeCell ref="A12:A13"/>
    <mergeCell ref="B12:B13"/>
    <mergeCell ref="C12:C13"/>
    <mergeCell ref="D12:D13"/>
    <mergeCell ref="E12:E13"/>
    <mergeCell ref="F12:F13"/>
    <mergeCell ref="J12:J13"/>
    <mergeCell ref="K12:K13"/>
    <mergeCell ref="L12:L13"/>
    <mergeCell ref="L10:L11"/>
    <mergeCell ref="M10:M11"/>
    <mergeCell ref="N10:N11"/>
    <mergeCell ref="O10:O11"/>
    <mergeCell ref="P10:P11"/>
    <mergeCell ref="Q10:Q11"/>
    <mergeCell ref="Q7:Q8"/>
    <mergeCell ref="R7:R8"/>
    <mergeCell ref="A10:A11"/>
    <mergeCell ref="B10:B11"/>
    <mergeCell ref="C10:C11"/>
    <mergeCell ref="D10:D11"/>
    <mergeCell ref="E10:E11"/>
    <mergeCell ref="F10:F11"/>
    <mergeCell ref="J10:J11"/>
    <mergeCell ref="K10:K11"/>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2021-08-20T10:32:44Z</dcterms:created>
  <dcterms:modified xsi:type="dcterms:W3CDTF">2021-08-20T10:32:45Z</dcterms:modified>
</cp:coreProperties>
</file>