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karpac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Q31" i="1" s="1"/>
  <c r="P24" i="1"/>
  <c r="O20" i="1"/>
  <c r="O19" i="1"/>
  <c r="O18" i="1"/>
  <c r="O13" i="1"/>
  <c r="O10" i="1"/>
  <c r="O9" i="1"/>
  <c r="O8" i="1"/>
  <c r="O7" i="1"/>
  <c r="P31" i="1" s="1"/>
  <c r="O33" i="1" s="1"/>
</calcChain>
</file>

<file path=xl/comments1.xml><?xml version="1.0" encoding="utf-8"?>
<comments xmlns="http://schemas.openxmlformats.org/spreadsheetml/2006/main">
  <authors>
    <author>Iwona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Iwona:</t>
        </r>
        <r>
          <rPr>
            <sz val="9"/>
            <color indexed="81"/>
            <rFont val="Tahoma"/>
            <family val="2"/>
          </rPr>
          <t xml:space="preserve">
Każdy ODR musi sam kreślić kto wejdzie w skład LPW. Zapis tej komórki musi być spójny z kolumną J "grupa docelowa"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Iwona:</t>
        </r>
        <r>
          <rPr>
            <sz val="9"/>
            <color indexed="81"/>
            <rFont val="Tahoma"/>
            <family val="2"/>
          </rPr>
          <t xml:space="preserve">
Grupę docelową każdy ODR wpisuje sam, w zależności od tego kto będzie wchodził w skład pilotażowego LPW. Ja wzięłam ten spis z "Projektu tworzenia lokalnych partnerstw do spraw wody (LPW)" opracowanego przez CDR i prezentowanego koordynatorom "wodnym" 9 czerwca br.</t>
        </r>
      </text>
    </comment>
  </commentList>
</comments>
</file>

<file path=xl/sharedStrings.xml><?xml version="1.0" encoding="utf-8"?>
<sst xmlns="http://schemas.openxmlformats.org/spreadsheetml/2006/main" count="157" uniqueCount="126">
  <si>
    <t>Plan operacyjny KSOW na lata 2020-2021 (z wyłączeniem działania 8 Plan komunikacyjny) - Podkarpacki ODR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</si>
  <si>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</si>
  <si>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</si>
  <si>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</si>
  <si>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</si>
  <si>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</si>
  <si>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</si>
  <si>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</si>
  <si>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</si>
  <si>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</si>
  <si>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</si>
  <si>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</si>
  <si>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</si>
  <si>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</si>
  <si>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</si>
  <si>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</si>
  <si>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</si>
  <si>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</si>
  <si>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</si>
  <si>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</si>
  <si>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</si>
  <si>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</si>
  <si>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</si>
  <si>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</si>
  <si>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</si>
  <si>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</si>
  <si>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</si>
  <si>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</si>
  <si>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</si>
  <si>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</si>
  <si>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</si>
  <si>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</si>
  <si>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</si>
  <si>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</si>
  <si>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</si>
  <si>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,,Życie mlekiem i miodem płynące"  </t>
  </si>
  <si>
    <t>Celem operacji jest  wspieranie  innowacji w rolnictwie, produkcji żywności, leśnictwie i na obszarach wiejskich poprzez podniesienie wiedzy  uczestników w zakresie wykorzystania i zastosowania produktów, których głównym składnikiem jest mleko i mód. Poruszana tematyka  podczas konferencji na temat mleka i miodu spowoduje podniesienia świadomości na temat walorów prozdrowotnych,  ich zastosowania w różnych gałęziach przemysłu ( np. kosmetologii) oraz różnych sposobów ich dystrybucji (np. poprzez zastosowanie skróconego łańcucha dostaw).</t>
  </si>
  <si>
    <t xml:space="preserve">konferencja                             </t>
  </si>
  <si>
    <t xml:space="preserve">1. Konferencja                2. Ilość uczestników      </t>
  </si>
  <si>
    <t xml:space="preserve">1                       300                                                                                </t>
  </si>
  <si>
    <t xml:space="preserve"> 1. Rolnicy. 
2. Przedsiębiorcy, przedstawiciele:  instytucji naukowych, instytucji rolniczych i około rolniczych, pracownicy wdrażający fundusze pomocowe,   liderzy środowisk lokalnych wspierający lub  wdrażający innowacje na obszarach wiejskich. 
3. Pracownicy doradztwa rolniczego</t>
  </si>
  <si>
    <t xml:space="preserve">I </t>
  </si>
  <si>
    <t>Podkarpacki Ośrodek Doradztwa Rolniczego z siedzibą w Boguchwale</t>
  </si>
  <si>
    <t>ul. Suszyckich 9, 
36-040 Boguchwała</t>
  </si>
  <si>
    <t xml:space="preserve">Podkarpacki E-Bazarek </t>
  </si>
  <si>
    <t>Celem operacja jest tworzenie  bezpośredniej sieci kontaktów pomiędzy podkarpackimi rolnikami, wytwórcami żywności  oraz osobami i instytucjami oferującymi usługi na rzecz rolnictwa. Ponadto celem jest również   popularyzacja proinnowacyjnych postaw w sferze rolnictwa i produkcji żywności, dotyczących m.in. skracania łańcuchów dostaw.   Instrumentem powodującym tworzenie sieci kontaktów  jest utworzona ogólnodostępna  baza rolników oferujących swoje produkty, przyczyniająca się do ich sieciowania, która  z pośród  zarejestrowanych  rolników pozwoli odnaleźć potencjalnych partnerów SIR, pozwoli  na wyłonienie stosowanych przez nich innowacyjnych rozwiązań; rolnicy innowatorzy staną się   inspiracją dla innych. Odpowiednio rozbudowana platforma internetowa  umożliwi poprzez dostępne funkcje   tworzenie powiązań pomiędzy podmiotami zainteresowanymi wdrażaniem innowacji w rolnictwie i na obszarach wiejskich.  Zwiększy zasięg oddziaływania pomiędzy poszczególnymi podmiotami uczestniczącymi w rynku w szczególności rolników, którzy stanowią jeszcze niewielki odsetek w sieci innowacji, a są podstawowym elementem w produkcji żywności.  Poprawa  funkcjonalności platformy o dodatkowe opcje pozwoli na prostą   komunikację pomiędzy nimi.   Pozwoli na sieciowanie  partnerów i  łączenie ich wspólnych interesów jakimi jest stosowanie innowacji w rolnictwie.  Natomiast  promocja  platformy internetowej prezentującej  produkty i artykuły   rolnicze  tj. artykuły  spożywcze  wytworzone w gospodarstwach (przetworzone i  nieprzetworzone) , zwierzęta  żywe, rośliny, płody rolne, sprzęt rolniczy  oraz usługi,  spowoduje nawiązanie  kontaktów pomiędzy  wszystkimi ogniwami występującymi w rynku.</t>
  </si>
  <si>
    <t xml:space="preserve">1. reklama w radio 
2. reklama w TV
3. Reklama na nośniku multimedialnym 
4. reklama na bilbordzie 
5. baza kontaktów
</t>
  </si>
  <si>
    <t xml:space="preserve">1. reklama w radio 
2. reklama w TV
3. Reklama na nośniku multimedialnym 
4. reklama na bilbordzie 
5. liczba zarejestrowanych uczestników  
</t>
  </si>
  <si>
    <t xml:space="preserve">1.  - 447 szt.
2. -  7 szt.
3. - 7 szt.
4. - 10 szt.
5. -  1000
</t>
  </si>
  <si>
    <t xml:space="preserve">
uczestnicy e-bazarku 
 1. Producenci rolni.
2. Przetwórcy artykułów rolno- spożywczych.
3.  Przedsiębiorcy.
 4.  Liderzy środowisk lokalnych oferujący produkty rolnicze .
</t>
  </si>
  <si>
    <t xml:space="preserve">II-IV </t>
  </si>
  <si>
    <t xml:space="preserve">Wirtualny Dzień Pola </t>
  </si>
  <si>
    <t xml:space="preserve">Celem operacji  jest  ułatwianie tworzenia oraz funkcjonowania sieci kontaktów pomiędzy podkarpackimi rolnikami, podmiotami doradczymi, jednostkami naukowymi, przedsiębiorcami sektora rolno-spożywczego oraz pozostałymi podmiotami zainteresowanymi wdrażaniem innowacji w rolnictwie i na obszarach wiejskich oraz ułatwianie wymiany wiedzy fachowej oraz dobrych praktyk w zakresie wdrażania innowacji . 
 Ponadto celem operacji jest  przekazanie i upowszechnienie   informacji o najnowszych rozwiązaniach  stosowanych  w produkcji roślinnej  i zwierzęcej pod kontem technologicznym, organizacyjnym i marketingowym. Obecność na wystawie podmiotów zajmujących się różnymi branżami tj. sprzedażą sprzętu rolniczego, środków do produkcji rolniczej, przedstawicieli instytucji naukowych, specjalistów działów technologicznych PODR ,  producentów rolnych  pozwoli na zidentyfikowanie obszarów tematycznych , które wymagają wsparcia.   Dlatego zorganizowanie  ,, Wirtualnego dnia pola'' będzie instrumentem do  nawiązania  kontaktów  pomiędzy poszczególnymi podmiotami. Wprowadzone rozwiązania pozwolą na współpracę z rolnikami, dokształcanie, przekazanie najnowszej wiedzy, transfer innowacji za pośrednictwem Internetu. Operacja  tego typu ma również na celu promowanie korzystania z narzędzi teleinformatycznych w codziennej komunikacji oraz kształtowanie postaw proinnowacyjnych. Będzie to możliwe dzięki emisjionowanej na żywo relacji za pomocą zakupionych licencji  i  wynajętego ekranu LED .  Ponadto w ramach realizowanej operacji  zostanie  stworzone studio nagrań  w celu przeprowadzenia konferencji oraz  wywiadów emitowanych podczas  Wirtualnego Dnia Pola. . Będzie to przedsięwzięcie bardzo korzystne w dobie istniejącej  sytuacji i będzie wykorzystywane do wielu innych operacji związanych z przekazem wiedzy oraz nawiązywania kontaktów. 
</t>
  </si>
  <si>
    <t xml:space="preserve">wystawa </t>
  </si>
  <si>
    <t>1.  ilość wystawców  
2. ilość pokazów 
3. ilość godzin emisji   
4.  - ilość osób na wideo konferencji</t>
  </si>
  <si>
    <t>30
2
6
242</t>
  </si>
  <si>
    <t xml:space="preserve">uczestnicy  wystawy w tym :. rolnicy , 
właścicieli lasów, przedsiębiorcy 
  przedstawiciele jednostek naukowo-badawczych,
 podmioty reprezentujące nowe rozwiązania branży rolniczej ( w tym : maszyn i sprzętu rolniczego roślin uprawnych , sadowniczych i ogrodniczych oraz środków do produkcji, </t>
  </si>
  <si>
    <t xml:space="preserve">II-III </t>
  </si>
  <si>
    <t>Lokalne Partnerstwo  ds. Wody (LPW)</t>
  </si>
  <si>
    <t>Celem operacji jest zainicjowanie współpracy oraz stworzenie sieci kontaktów miedzy lokalnym społeczeństwem a instytucjami i urzędami, w zakresie gospodarki wodnej na obszarach wiejskich ze szczególnym uwzględnieniem rolnictwa.  Przedmiotem operacji jest powołanie pilotażowego Lokalnego Partnerstwa ds. Wody, obejmującego swym zasięgiem jeden z powiatów, w którego skład wejdą przedstawiciele  administracji publicznej, rolników, doradztwa rolniczego, nauki, a także opracowanie raportu podsumowującego spotkania LPW. Tematem operacji będzie:  wzajemne poznanie zakresów działania i potrzeb związanych z gospodarowaniem wodą członków LPW,
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</t>
  </si>
  <si>
    <t>spotkania ( 3 spotkania stacjonarne oraz 2 spotkanie online)</t>
  </si>
  <si>
    <t>liczba spotkań</t>
  </si>
  <si>
    <t>Przedstawiciele Państwowego Gospodarstwa Wodnego Wody Polskie, administracji publicznej, spółki wodnej, izby rolniczej, lasów państwowych, parków narodowych i krajobrazowych, instytutów naukowych/ uczelni rolniczych, organizacji pozarządowych, rolnicy, właściciele stawów rybnych,
przedstawiciele podmiotów doradczych, przedsiębiorcy mający oddziaływanie na stan wód na danym terenie, inne podmioty zainteresowane tematem.</t>
  </si>
  <si>
    <t>II-IV</t>
  </si>
  <si>
    <t>liczba uczestników</t>
  </si>
  <si>
    <t>raport</t>
  </si>
  <si>
    <t>liczba</t>
  </si>
  <si>
    <t>Rolnictwo ekologiczne - szansa dla rolników i konsumentów</t>
  </si>
  <si>
    <t xml:space="preserve">Celem operacji jest promocja dobrych praktyk w rolnictwie ekologicznym, innowacyjnych rozwiązań wdrażanych w ekologicznych gospodarstwach rolnych. Podczas konferencji zaprezentowane zostaną przykłady dobrych praktyk w  gospodarstwach rolnych oraz możliwości rozwoju sektora rolnictwa ekologicznego w Polsce. W ramach operacji zostanie opracowany   i wydany 1 katalog poświęcony najnowszym a zarazem innowacyjnym rozwiązaniom w dziedzinie ekologicznej technologii produkcji rolniczej co będzie miało znaczący wpływ  na rozwój gospodarstw ekologicznych w szczególności na efektywność ich funkcjonowania. Organizowany w ramach operacji Konkurs "Najlepsze Gospodarstwo Ekologiczne" będzie uhonorowaniem najlepszych gospodarstw, które upowszechniają  ekologiczne metody produkcji rolnej, a  także propagują poprzez swoją działalność innowacyjne i prośrodowiskowe rozwiązania. "Konkurs Najlepszy Doradca Ekologiczny" wpłynie na popularyzację i promowanie osiągnieć doradców w zakresie innowacji dotyczących rolnictwa ekologicznego".   Operacja przyczyni się do zacieśnienia współpracy pomiędzy uczestnikami, a także umożliwi wymianę wiedzy i doświadczeń. </t>
  </si>
  <si>
    <t>konferencja ( 1 konferencja w trybie stacjonarnym, 1 wideo konferencja )</t>
  </si>
  <si>
    <t xml:space="preserve">liczba konferencji </t>
  </si>
  <si>
    <t xml:space="preserve">rolnicy, przedstawiciele doradztwa rolniczego, przedstawiciele nauki, administracja rządowa i samorządowa,  instytucje pracujące na rzecz rolnictwa  ekologicznego </t>
  </si>
  <si>
    <t xml:space="preserve">
III-IV </t>
  </si>
  <si>
    <t xml:space="preserve">liczba uczestników </t>
  </si>
  <si>
    <t>katalog - druk i opracowanie</t>
  </si>
  <si>
    <t>nakład</t>
  </si>
  <si>
    <t>1000</t>
  </si>
  <si>
    <t>Konkurs Najlepszy Doradca Ekologiczny</t>
  </si>
  <si>
    <t>liczba konkursów</t>
  </si>
  <si>
    <t>1</t>
  </si>
  <si>
    <t xml:space="preserve">Konkurs Najlepsze  gospodarstwo ekologiczne </t>
  </si>
  <si>
    <t xml:space="preserve">liczba konkursów </t>
  </si>
  <si>
    <t xml:space="preserve">Nowoczesna i bezpieczna produkcja ziemniaka w województwie podkarpackim </t>
  </si>
  <si>
    <t xml:space="preserve">Celem operacji jest szczegółowe przedstawienie i oswojenie producentów z Programem dla Polskiego Ziemniaka MRiRW, który ma na celu gruntowną restrukturyzację branży, poprzez wyeliminowanie nieprawidłowości rynkowych i fitosanitarnych, jak również wsparcie producentów poprzez promocję polskich produktów żywnościowych w ramach akcji Polska smakuje i Produkt Polski. Organizowane w ramach operacji wideokonferencji będzie miało charakter innowacyjno-edukacyjny. Zdobyta wiedza pozwoli na transfer wiedzy w zakresie dobrych praktyk wdrażania innowacji w rolnictwie i na obszarach wiejskich oraz promowania innowacyjnych technologii uprawy ziemniaka w województwie podkarpackim . </t>
  </si>
  <si>
    <t>wideokonferencja</t>
  </si>
  <si>
    <t>Liczba wideokonferencji
Liczba uczestników wideokonferencji</t>
  </si>
  <si>
    <t>1
100</t>
  </si>
  <si>
    <t>producenci ziemniaka lub zamierzający podjąć taką produkcję w celu zwiększenia rentowności swoich gospodarstw rolnych, pracownicy PODR ,  producenci mogący być prekursorami technik nawodnieniowych w województwie  podkarpackim zdolni dać pozytywny przykład w zakresie gospodarowania wodą, inne podmioty zainteresowane tematyką</t>
  </si>
  <si>
    <t xml:space="preserve"> IV</t>
  </si>
  <si>
    <t xml:space="preserve">Targi innowacji </t>
  </si>
  <si>
    <t xml:space="preserve">Celem operacji jest wspieranie tworzenia sieci współpracy partnerskiej dotyczącej rolnictwa i obszarów wiejskich wszystkich podmiotów uczestniczących w Targach innowacji  poprzez nawiązanie kontaktów pomiędzy rolnikami, posiadaczami lasu, przedsiębiorcami, doradcami, przedstawicielami jednostek naukowo- badawczych w celu promocji działania ,,Współpraca'' i stworzenia warunków do tworzenia grup EPI.  Obecność na targach podmiotów zajmujących się różnymi branżami tj. sprzedażą sprzętu rolniczego, środków do produkcji rolniczej, przedstawicieli instytucji naukowych, specjalistów działów technologicznych PODR ,  producentów rolnych  pozwoli na zidentyfikowanie obszarów tematycznych , które wymagają wsparcia.    Zapoznanie się z  potrzebami rolnictwa podkarpackiego pozwoli na odpowiednie dobranie potencjalnych członków grupy  operacyjnej , nawiązanie z nimi kontaktów  aby  mogli w przyszłości aplikować do działania ,, Współpraca'' w celu wdrażania innowacyjnych rozwiązań.  Dlatego zorganizowanie Targów innowacji będzie instrumentem do zidentyfikowania obszarów tematycznych oraz potencjalnych członków grupy operacyjnej.  </t>
  </si>
  <si>
    <t>targi</t>
  </si>
  <si>
    <t xml:space="preserve">ilość wystawców </t>
  </si>
  <si>
    <t xml:space="preserve">podmioty reprezentujące nowe rozwiązania branży rolniczej ( w tym : maszyn i sprzętu rolniczego, zwierząt hodowlanych, roślin uprawnych , sadowniczych i ogrodniczych oraz środków do produkcji, uczestnicy targów w tym min.: rolnicy, posiadacze lasów,  przedsiębiorcy, przedstawiciele instytucji naukowo-badawczych,  instytucji doradczych
</t>
  </si>
  <si>
    <t>III- IV</t>
  </si>
  <si>
    <t>Sieciowanie  - narzędziem budowy partnerstw</t>
  </si>
  <si>
    <t xml:space="preserve">Celem operacji jest inicjowanie tworzenia partnerstw jako potencjalnych grup operacyjnych, które mogą stać się beneficjentem  środków w ramach działania "Współpraca". Pozwoli zapewnić rolnikom i producentom drobnego inwentarza możliwości nawiązywania kontaktów między sobą oraz z przedstawicielami nauki i doradztwa. Ponadto ważnym elementem  jest również identyfikowanie problemów i potrzeb, a także wyznaczanie wspólnych celów co jest pierwszym krokiem do tworzenia wielopodmiotowych partnerstw na rzecz innowacji, takich jak Grupy Operacyjne EPI.  </t>
  </si>
  <si>
    <t>szkolenie wraz z  warsztatami</t>
  </si>
  <si>
    <t>rolnicy, przedstawiciele doradztwa rolniczego, mieszkańcy obszarów wiejskich, partnerzy SIR, jednostki naukowo-badawcze</t>
  </si>
  <si>
    <t>IV</t>
  </si>
  <si>
    <t xml:space="preserve">„Turystyka kulinarna szansą na rozwój obszarów wiejskich" </t>
  </si>
  <si>
    <t xml:space="preserve">Celem operacji jest  wsparcie tworzenia  grup operacyjnych w ramach  Krótkich Łańcuchów Dostaw Żywności jako  nowego sposobu organizacji produkcji, dystrybucji i transakcji pomiędzy producentem żywności,  a ostatecznym konsumentem.   To ograniczona  liczba podmiotów gospodarczych zaangażowanych we współpracę, przynoszący lokalny rozwój gospodarczy oraz charakteryzujący się ścisłymi związkami geograficznymi i społecznymi między producentami, podmiotami zajmującymi się przetwórstwem a konsumentami.  Założone cele wpłyną na podwyższenie wiedzy potencjalnych członków grup operacyjnych, rolników, przetwórców i służby doradczej  dotyczącej wdrażania ciekawych rozwiązań w rolnictwie oraz pozyskiwania środków w ramach działania "Współpraca".  
</t>
  </si>
  <si>
    <t>1                      250</t>
  </si>
  <si>
    <t>rolnicy , przedstawiciele nauki, instytucje pracujące na rzecz rolnictwa, osoby zainteresowane proponowaną  tematyką</t>
  </si>
  <si>
    <t xml:space="preserve">I-IV </t>
  </si>
  <si>
    <t xml:space="preserve">Lokalne Partnerstwo  ds. Wody (LPW) na Podkarpaciu </t>
  </si>
  <si>
    <t xml:space="preserve">Celem operacji jest nawiązanie  współpracy oraz stworzenie sieci kontaktów miedzy lokalnym społeczeństwem a instytucjami i urzędami, w zakresie gospodarki wodnej na obszarach wiejskich ze szczególnym uwzględnieniem rolnictwa.  Przedmiotem operacji jest powołanie Lokalnego Partnerstwa ds. Wody, obejmującego swym zasięgiem powiaty z województwa podkarpackiego , w którego skład wejdą min.: przedstawiciele:   administracji publicznej,  rolników, doradztwa rolniczego, nauki, instytucji rolniczych.  Poruszana tematyka podczas spotkań  związana będzie z  wzajemnym poznaniem  zakresów działania i potrzeb związanych z gospodarowaniem wodą członków LPW, diagnozą sytuacji w zakresie zarządzania zasobami wody pod kątem potrzeb rolnictwa i mieszkańców obszarów wiejskich - analiza problemów oraz potencjalnych możliwości ich rozwiązania, upowszechnianiem  dobrych praktyk w zakresie gospodarki wodnej i oszczędnego gospodarowania nią w rolnictwie i na obszarach wiejskich.
</t>
  </si>
  <si>
    <t>konferencje</t>
  </si>
  <si>
    <t>konferencja                                            ilość uczestników</t>
  </si>
  <si>
    <t>2                      200</t>
  </si>
  <si>
    <t>spotkanie</t>
  </si>
  <si>
    <t xml:space="preserve">Spotkania                   Ilość uczestników                 </t>
  </si>
  <si>
    <t>21               420</t>
  </si>
  <si>
    <t xml:space="preserve">Wiosenne targi innowacji </t>
  </si>
  <si>
    <t xml:space="preserve">Celem operacji jest   upowszechnienie i propagowanie innowacji w produkcji roślinnej poprzez popularyzację postępu hodowlanego roślin ogrodniczych i sadowniczych  jak i w obszarze technologii uprawy, nawożenia, ochrony roślin i nawadniania pod kątem Europejskiego Zielonego Ładu. Operacja ma również  na celu tworzenie  bezpośredniej sieci kontaktów pomiędzy  rolnikami szczególnie branży  ogrodniczej oraz osobami i instytucjami oferującymi usługi na rzecz rolnictwa i ogrodnictwa.
W targach uczestniczyć będą podmioty zajmujący się różnymi branżami tj. oferującymi nowoczesny sprzęt rolniczy i ogrodniczy ,   środki do produkcji, wytwórcy żywności wysokiej jakości, rękodzieło,  przedstawiciele instytucji naukowych, specjaliści działów technologicznych PODR ,  producenci głównie branży ogrodniczej, dzięki którym będzie możliwość   na zidentyfikowanie obszarów tematycznych , które wymagają wsparcia.   Podczas targów uczestnicy zaprezentują innowacyjne i nowatorskie rozwiązania  w gospodarstwach ogrodniczych i sadowniczych , a zaobserwowane dobre praktyki  sprzyjać będą  poprawie efektywności produkcji i wzrostowi konkurencyjności gospodarstw w województwie podkarpackim . Realizacja zamierzonego celu odbywać się będzie dzięki organizacji stoisk  wystawienniczych promujących innowacyjne rozwiązania branży ogrodniczej, pokazów, konferencji związanej z  nawadnianiem roślin ogrodniczych  . Wiosenne targi będą nakierowane również na  prezentację nowoczesnych i innowacyjnych metod technologii uprawy, stosowanych nowoczesnych odmian i nasadzeń będących elementem  architektury zieleni,  nowoczesne sposoby urządzania przydomowych ogrodów, które w znaczący sposób podniosą atrakcyjność gospodarstw agroturystycznych.    Dlatego zorganizowanie  ,, Wiosennych targów innowacji’’ będzie instrumentem do  nawiązania  kontaktów  pomiędzy poszczególnymi podmiotami. Zaobserwowane i wprowadzone rozwiązania pozwolą na współpracę z rolnikami, dokształcanie, przekazanie najnowszej wiedzy, wymiany doświadczeń , transfer innowacji od nauki do praktyki. 
</t>
  </si>
  <si>
    <t xml:space="preserve">uczestnicy targów : podmioty reprezentujące nowe rozwiązania branży rolniczej ( w tym : roślin  ozdobnych i kwiatów ,drzew owocowych i ozdobnych oraz środków do produkcji, rolnicy, posiadacze lasów,  przedsiębiorcy, przedstawiciele instytucji naukowo-badawczych, ogrodnicy, szkółkarze i instytucji doradczych, osoby zainteresowane branżą ogrodniczą. 
</t>
  </si>
  <si>
    <t>II-IV kw.</t>
  </si>
  <si>
    <t xml:space="preserve">Jesienne targi innowacji </t>
  </si>
  <si>
    <t xml:space="preserve">Realizacja operacji przyczyni się do wymiany wiedzy pomiędzy podmiotami uczestniczącymi w rozwoju obszarów wiejskich oraz rozpowszechniania rezultatów działań na rzecz tego rozwoju. Uczestnicy targów poprzez przedstawienie swojej oferty  przyczynią się do promocji przykładów ciekawych rozwiązań innowacyjnych w produkcji i usługach w województwie podkarpackim ze szczególnym uwzględnieniem: owoców, warzyw, miodów i produktów pszczelich, materiału szkółkarskiego, nasion i kwiatów  oraz rękodzieła, podkarpackich winnic, drobnego inwentarza, królików, środków stosowanych w  roślinnej i hodowli zwierząt, przetwórstwa i przedsiębiorczości.  Jest to kontynuacja operacji pn. ,,Podkarpacki E-Bazarek’’ , której uczestnicy będą na żywo obecni podczas ,,Jesiennych targów innowacji’’. 
Dlatego realizacja ww. operacji  przyczyni się do  tworzenie  bezpośredniej sieci kontaktów pomiędzy rolnikami, wytwórcami żywności  oraz osobami i instytucjami oferującymi usługi na rzecz rolnictwa oraz   popularyzacji proinnowacyjnych postaw w sferze rolnictwa i produkcji żywności, dotyczących m.in. skracania łańcuchów dostaw.  
Realizacja zamierzonego celu odbywać się będzie dzięki: organizacji stoisk  wystawienniczych promujących innowacyjne rozwiązania branży rolniczej, ogrodniczej oraz przetwórstwa, organizacji  pokazów, konferencji o tematyce rolniczej, pokazów  pozwalających na  prezentację dorobku rolnictwa i firm funkcjonujących na  obszarze z terenu województwa podkarpackiego. Pokazy i prezentacje skierowane będą dla  rolników i przedstawicieli agro-przedsiębiorstw, którzy wyróżniają się osiąganymi efektami technologicznymi i ekonomicznymi, rozwijają swą działalność przy pomocy funduszy unijnych oraz wykazują zaangażowanie w życie lokalnej społeczności. 
Dlatego zorganizowanie  ,, Jesiennych targów innowacji’’ będzie instrumentem do  nawiązania  kontaktów  pomiędzy poszczególnymi podmiotami. Zaobserwowane i wprowadzone rozwiązania pozwolą na współpracę z rolnikami, dokształcanie, przekazanie najnowszej wiedzy, wymiany doświadczeń , transfer innowacji od nauki do praktyki. 
</t>
  </si>
  <si>
    <t>liczba wystawców</t>
  </si>
  <si>
    <t xml:space="preserve">podmioty reprezentujące innowacyjne rozwiązania w  branży rolniczej ( w tym : maszyn i sprzętu rolniczego, zwierząt hodowlanych, roślin,   rolnicy,  przedsiębiorcy, przedstawiciele instytucji naukowo-badawczych,  instytucji doradczych
</t>
  </si>
  <si>
    <t>III-IV kw.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</si>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</sst>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4" borderId="1" xfId="0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3">
    <cellStyle name="Normalny" xfId="0" builtinId="0"/>
    <cellStyle name="Normalny 2" xfId="2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9"/>
  <dimension ref="A1:S34"/>
  <sheetViews>
    <sheetView tabSelected="1" zoomScale="60" zoomScaleNormal="60" workbookViewId="0">
      <selection activeCell="G8" sqref="G8"/>
    </sheetView>
  </sheetViews>
  <sheetFormatPr defaultColWidth="9.140625" defaultRowHeight="15" x14ac:dyDescent="0.25"/>
  <cols>
    <col min="1" max="1" width="5.140625" customWidth="1"/>
    <col min="3" max="3" width="7" customWidth="1"/>
    <col min="4" max="4" width="9" style="1" customWidth="1"/>
    <col min="5" max="5" width="35.42578125" customWidth="1"/>
    <col min="6" max="6" width="70.42578125" customWidth="1"/>
    <col min="7" max="7" width="26.28515625" customWidth="1"/>
    <col min="8" max="8" width="19.85546875" style="2" customWidth="1"/>
    <col min="9" max="9" width="11.140625" customWidth="1"/>
    <col min="10" max="10" width="42.5703125" customWidth="1"/>
    <col min="11" max="11" width="14.85546875" style="1" customWidth="1"/>
    <col min="12" max="12" width="15.7109375" style="1" customWidth="1"/>
    <col min="13" max="13" width="17.7109375" style="1" customWidth="1"/>
    <col min="14" max="14" width="16.5703125" style="1" customWidth="1"/>
    <col min="15" max="15" width="18.140625" style="4" customWidth="1"/>
    <col min="16" max="16" width="16.85546875" style="4" customWidth="1"/>
    <col min="17" max="17" width="15.85546875" style="5" customWidth="1"/>
    <col min="18" max="18" width="18.42578125" style="5" customWidth="1"/>
  </cols>
  <sheetData>
    <row r="1" spans="1:19" x14ac:dyDescent="0.25">
      <c r="M1" s="3"/>
      <c r="N1" s="3"/>
    </row>
    <row r="2" spans="1:19" x14ac:dyDescent="0.25">
      <c r="A2" s="6" t="s">
        <v>0</v>
      </c>
      <c r="M2" s="3"/>
      <c r="N2" s="3"/>
    </row>
    <row r="3" spans="1:19" x14ac:dyDescent="0.25">
      <c r="M3" s="3"/>
      <c r="N3" s="3"/>
    </row>
    <row r="4" spans="1:19" s="10" customFormat="1" ht="51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/>
      <c r="J4" s="7" t="s">
        <v>9</v>
      </c>
      <c r="K4" s="8" t="s">
        <v>10</v>
      </c>
      <c r="L4" s="8"/>
      <c r="M4" s="9" t="s">
        <v>11</v>
      </c>
      <c r="N4" s="9"/>
      <c r="O4" s="9" t="s">
        <v>12</v>
      </c>
      <c r="P4" s="9"/>
      <c r="Q4" s="7" t="s">
        <v>13</v>
      </c>
      <c r="R4" s="8" t="s">
        <v>14</v>
      </c>
      <c r="S4"/>
    </row>
    <row r="5" spans="1:19" s="10" customFormat="1" x14ac:dyDescent="0.25">
      <c r="A5" s="7"/>
      <c r="B5" s="8"/>
      <c r="C5" s="8"/>
      <c r="D5" s="8"/>
      <c r="E5" s="8"/>
      <c r="F5" s="8"/>
      <c r="G5" s="8"/>
      <c r="H5" s="11" t="s">
        <v>15</v>
      </c>
      <c r="I5" s="11" t="s">
        <v>16</v>
      </c>
      <c r="J5" s="7"/>
      <c r="K5" s="11">
        <v>2020</v>
      </c>
      <c r="L5" s="11">
        <v>2021</v>
      </c>
      <c r="M5" s="12">
        <v>2020</v>
      </c>
      <c r="N5" s="12">
        <v>2021</v>
      </c>
      <c r="O5" s="11">
        <v>2020</v>
      </c>
      <c r="P5" s="11">
        <v>2021</v>
      </c>
      <c r="Q5" s="7"/>
      <c r="R5" s="8"/>
      <c r="S5"/>
    </row>
    <row r="6" spans="1:19" s="15" customFormat="1" x14ac:dyDescent="0.25">
      <c r="A6" s="13" t="s">
        <v>17</v>
      </c>
      <c r="B6" s="11" t="s">
        <v>18</v>
      </c>
      <c r="C6" s="11" t="s">
        <v>19</v>
      </c>
      <c r="D6" s="11" t="s">
        <v>20</v>
      </c>
      <c r="E6" s="13" t="s">
        <v>21</v>
      </c>
      <c r="F6" s="13" t="s">
        <v>22</v>
      </c>
      <c r="G6" s="13" t="s">
        <v>23</v>
      </c>
      <c r="H6" s="11" t="s">
        <v>24</v>
      </c>
      <c r="I6" s="11" t="s">
        <v>25</v>
      </c>
      <c r="J6" s="13" t="s">
        <v>26</v>
      </c>
      <c r="K6" s="11" t="s">
        <v>27</v>
      </c>
      <c r="L6" s="11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3" t="s">
        <v>33</v>
      </c>
      <c r="R6" s="11" t="s">
        <v>34</v>
      </c>
      <c r="S6" s="5"/>
    </row>
    <row r="7" spans="1:19" ht="120" x14ac:dyDescent="0.25">
      <c r="A7" s="16">
        <v>1</v>
      </c>
      <c r="B7" s="17">
        <v>1</v>
      </c>
      <c r="C7" s="17">
        <v>4</v>
      </c>
      <c r="D7" s="17">
        <v>2</v>
      </c>
      <c r="E7" s="16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17" t="s">
        <v>40</v>
      </c>
      <c r="K7" s="17" t="s">
        <v>41</v>
      </c>
      <c r="L7" s="18"/>
      <c r="M7" s="19">
        <v>53607</v>
      </c>
      <c r="N7" s="18"/>
      <c r="O7" s="19">
        <f>M7</f>
        <v>53607</v>
      </c>
      <c r="P7" s="20"/>
      <c r="Q7" s="17" t="s">
        <v>42</v>
      </c>
      <c r="R7" s="17" t="s">
        <v>43</v>
      </c>
    </row>
    <row r="8" spans="1:19" ht="375" x14ac:dyDescent="0.25">
      <c r="A8" s="16">
        <v>2</v>
      </c>
      <c r="B8" s="17">
        <v>1</v>
      </c>
      <c r="C8" s="18">
        <v>1</v>
      </c>
      <c r="D8" s="17">
        <v>2</v>
      </c>
      <c r="E8" s="17" t="s">
        <v>44</v>
      </c>
      <c r="F8" s="17" t="s">
        <v>45</v>
      </c>
      <c r="G8" s="17" t="s">
        <v>46</v>
      </c>
      <c r="H8" s="17" t="s">
        <v>47</v>
      </c>
      <c r="I8" s="17" t="s">
        <v>48</v>
      </c>
      <c r="J8" s="17" t="s">
        <v>49</v>
      </c>
      <c r="K8" s="17" t="s">
        <v>50</v>
      </c>
      <c r="L8" s="17"/>
      <c r="M8" s="19">
        <v>207848.19</v>
      </c>
      <c r="N8" s="21"/>
      <c r="O8" s="19">
        <f>M8</f>
        <v>207848.19</v>
      </c>
      <c r="P8" s="21"/>
      <c r="Q8" s="17" t="s">
        <v>42</v>
      </c>
      <c r="R8" s="17" t="s">
        <v>43</v>
      </c>
    </row>
    <row r="9" spans="1:19" ht="409.5" x14ac:dyDescent="0.25">
      <c r="A9" s="16">
        <v>3</v>
      </c>
      <c r="B9" s="17">
        <v>1</v>
      </c>
      <c r="C9" s="17">
        <v>4</v>
      </c>
      <c r="D9" s="17">
        <v>2</v>
      </c>
      <c r="E9" s="22" t="s">
        <v>51</v>
      </c>
      <c r="F9" s="17" t="s">
        <v>52</v>
      </c>
      <c r="G9" s="23" t="s">
        <v>53</v>
      </c>
      <c r="H9" s="24" t="s">
        <v>54</v>
      </c>
      <c r="I9" s="21" t="s">
        <v>55</v>
      </c>
      <c r="J9" s="17" t="s">
        <v>56</v>
      </c>
      <c r="K9" s="18" t="s">
        <v>57</v>
      </c>
      <c r="L9" s="18"/>
      <c r="M9" s="20">
        <v>151793.28</v>
      </c>
      <c r="N9" s="23"/>
      <c r="O9" s="20">
        <f>M9</f>
        <v>151793.28</v>
      </c>
      <c r="P9" s="17"/>
      <c r="Q9" s="17" t="s">
        <v>42</v>
      </c>
      <c r="R9" s="17" t="s">
        <v>43</v>
      </c>
    </row>
    <row r="10" spans="1:19" x14ac:dyDescent="0.25">
      <c r="A10" s="25">
        <v>4</v>
      </c>
      <c r="B10" s="26">
        <v>1</v>
      </c>
      <c r="C10" s="27">
        <v>4</v>
      </c>
      <c r="D10" s="26">
        <v>2</v>
      </c>
      <c r="E10" s="25" t="s">
        <v>58</v>
      </c>
      <c r="F10" s="26" t="s">
        <v>59</v>
      </c>
      <c r="G10" s="26" t="s">
        <v>60</v>
      </c>
      <c r="H10" s="17" t="s">
        <v>61</v>
      </c>
      <c r="I10" s="17">
        <v>5</v>
      </c>
      <c r="J10" s="26" t="s">
        <v>62</v>
      </c>
      <c r="K10" s="26" t="s">
        <v>63</v>
      </c>
      <c r="L10" s="26"/>
      <c r="M10" s="28">
        <v>29756.78</v>
      </c>
      <c r="N10" s="28"/>
      <c r="O10" s="28">
        <f>M10</f>
        <v>29756.78</v>
      </c>
      <c r="P10" s="28"/>
      <c r="Q10" s="26" t="s">
        <v>42</v>
      </c>
      <c r="R10" s="26" t="s">
        <v>43</v>
      </c>
    </row>
    <row r="11" spans="1:19" x14ac:dyDescent="0.25">
      <c r="A11" s="25"/>
      <c r="B11" s="26"/>
      <c r="C11" s="27"/>
      <c r="D11" s="26"/>
      <c r="E11" s="25"/>
      <c r="F11" s="26"/>
      <c r="G11" s="26"/>
      <c r="H11" s="17" t="s">
        <v>64</v>
      </c>
      <c r="I11" s="17">
        <v>115</v>
      </c>
      <c r="J11" s="26"/>
      <c r="K11" s="26"/>
      <c r="L11" s="26"/>
      <c r="M11" s="28"/>
      <c r="N11" s="28"/>
      <c r="O11" s="28"/>
      <c r="P11" s="28"/>
      <c r="Q11" s="26"/>
      <c r="R11" s="26"/>
    </row>
    <row r="12" spans="1:19" x14ac:dyDescent="0.25">
      <c r="A12" s="25"/>
      <c r="B12" s="26"/>
      <c r="C12" s="27"/>
      <c r="D12" s="26"/>
      <c r="E12" s="25"/>
      <c r="F12" s="26"/>
      <c r="G12" s="18" t="s">
        <v>65</v>
      </c>
      <c r="H12" s="18" t="s">
        <v>66</v>
      </c>
      <c r="I12" s="18">
        <v>1</v>
      </c>
      <c r="J12" s="26"/>
      <c r="K12" s="26"/>
      <c r="L12" s="26"/>
      <c r="M12" s="28"/>
      <c r="N12" s="28"/>
      <c r="O12" s="28"/>
      <c r="P12" s="28"/>
      <c r="Q12" s="26"/>
      <c r="R12" s="26"/>
    </row>
    <row r="13" spans="1:19" x14ac:dyDescent="0.25">
      <c r="A13" s="29">
        <v>5</v>
      </c>
      <c r="B13" s="27">
        <v>1</v>
      </c>
      <c r="C13" s="27">
        <v>4</v>
      </c>
      <c r="D13" s="26">
        <v>2</v>
      </c>
      <c r="E13" s="25" t="s">
        <v>67</v>
      </c>
      <c r="F13" s="30" t="s">
        <v>68</v>
      </c>
      <c r="G13" s="30" t="s">
        <v>69</v>
      </c>
      <c r="H13" s="17" t="s">
        <v>70</v>
      </c>
      <c r="I13" s="17">
        <v>2</v>
      </c>
      <c r="J13" s="26" t="s">
        <v>71</v>
      </c>
      <c r="K13" s="26" t="s">
        <v>72</v>
      </c>
      <c r="L13" s="26"/>
      <c r="M13" s="28">
        <v>86254.25</v>
      </c>
      <c r="N13" s="28"/>
      <c r="O13" s="28">
        <f>M13</f>
        <v>86254.25</v>
      </c>
      <c r="P13" s="28"/>
      <c r="Q13" s="26" t="s">
        <v>42</v>
      </c>
      <c r="R13" s="31" t="s">
        <v>43</v>
      </c>
    </row>
    <row r="14" spans="1:19" x14ac:dyDescent="0.25">
      <c r="A14" s="29"/>
      <c r="B14" s="27"/>
      <c r="C14" s="27"/>
      <c r="D14" s="26"/>
      <c r="E14" s="25"/>
      <c r="F14" s="30"/>
      <c r="G14" s="30"/>
      <c r="H14" s="17" t="s">
        <v>73</v>
      </c>
      <c r="I14" s="17">
        <v>160</v>
      </c>
      <c r="J14" s="26"/>
      <c r="K14" s="26"/>
      <c r="L14" s="26"/>
      <c r="M14" s="28"/>
      <c r="N14" s="28"/>
      <c r="O14" s="28"/>
      <c r="P14" s="28"/>
      <c r="Q14" s="26"/>
      <c r="R14" s="31"/>
    </row>
    <row r="15" spans="1:19" ht="30" x14ac:dyDescent="0.25">
      <c r="A15" s="29"/>
      <c r="B15" s="27"/>
      <c r="C15" s="27"/>
      <c r="D15" s="26"/>
      <c r="E15" s="25"/>
      <c r="F15" s="30"/>
      <c r="G15" s="32" t="s">
        <v>74</v>
      </c>
      <c r="H15" s="17" t="s">
        <v>75</v>
      </c>
      <c r="I15" s="24" t="s">
        <v>76</v>
      </c>
      <c r="J15" s="26"/>
      <c r="K15" s="26"/>
      <c r="L15" s="26"/>
      <c r="M15" s="28"/>
      <c r="N15" s="28"/>
      <c r="O15" s="28"/>
      <c r="P15" s="28"/>
      <c r="Q15" s="26"/>
      <c r="R15" s="31"/>
    </row>
    <row r="16" spans="1:19" ht="30" x14ac:dyDescent="0.25">
      <c r="A16" s="29"/>
      <c r="B16" s="27"/>
      <c r="C16" s="27"/>
      <c r="D16" s="26"/>
      <c r="E16" s="25"/>
      <c r="F16" s="30"/>
      <c r="G16" s="17" t="s">
        <v>77</v>
      </c>
      <c r="H16" s="17" t="s">
        <v>78</v>
      </c>
      <c r="I16" s="24" t="s">
        <v>79</v>
      </c>
      <c r="J16" s="26"/>
      <c r="K16" s="26"/>
      <c r="L16" s="26"/>
      <c r="M16" s="28"/>
      <c r="N16" s="28"/>
      <c r="O16" s="28"/>
      <c r="P16" s="28"/>
      <c r="Q16" s="26"/>
      <c r="R16" s="31"/>
    </row>
    <row r="17" spans="1:18" ht="30" x14ac:dyDescent="0.25">
      <c r="A17" s="29"/>
      <c r="B17" s="27"/>
      <c r="C17" s="27"/>
      <c r="D17" s="26"/>
      <c r="E17" s="25"/>
      <c r="F17" s="30"/>
      <c r="G17" s="17" t="s">
        <v>80</v>
      </c>
      <c r="H17" s="17" t="s">
        <v>81</v>
      </c>
      <c r="I17" s="17">
        <v>1</v>
      </c>
      <c r="J17" s="26"/>
      <c r="K17" s="26"/>
      <c r="L17" s="26"/>
      <c r="M17" s="28"/>
      <c r="N17" s="28"/>
      <c r="O17" s="28"/>
      <c r="P17" s="28"/>
      <c r="Q17" s="26"/>
      <c r="R17" s="31"/>
    </row>
    <row r="18" spans="1:18" ht="165" x14ac:dyDescent="0.25">
      <c r="A18" s="22">
        <v>6</v>
      </c>
      <c r="B18" s="18">
        <v>1</v>
      </c>
      <c r="C18" s="18">
        <v>4</v>
      </c>
      <c r="D18" s="17">
        <v>2</v>
      </c>
      <c r="E18" s="16" t="s">
        <v>82</v>
      </c>
      <c r="F18" s="17" t="s">
        <v>83</v>
      </c>
      <c r="G18" s="17" t="s">
        <v>84</v>
      </c>
      <c r="H18" s="17" t="s">
        <v>85</v>
      </c>
      <c r="I18" s="24" t="s">
        <v>86</v>
      </c>
      <c r="J18" s="17" t="s">
        <v>87</v>
      </c>
      <c r="K18" s="33" t="s">
        <v>88</v>
      </c>
      <c r="L18" s="33"/>
      <c r="M18" s="20">
        <v>3600</v>
      </c>
      <c r="N18" s="18"/>
      <c r="O18" s="20">
        <f>M18</f>
        <v>3600</v>
      </c>
      <c r="P18" s="20"/>
      <c r="Q18" s="17" t="s">
        <v>42</v>
      </c>
      <c r="R18" s="17" t="s">
        <v>43</v>
      </c>
    </row>
    <row r="19" spans="1:18" ht="255" x14ac:dyDescent="0.25">
      <c r="A19" s="18">
        <v>7</v>
      </c>
      <c r="B19" s="18">
        <v>1</v>
      </c>
      <c r="C19" s="18">
        <v>4</v>
      </c>
      <c r="D19" s="18">
        <v>5</v>
      </c>
      <c r="E19" s="16" t="s">
        <v>89</v>
      </c>
      <c r="F19" s="17" t="s">
        <v>90</v>
      </c>
      <c r="G19" s="23" t="s">
        <v>91</v>
      </c>
      <c r="H19" s="17" t="s">
        <v>92</v>
      </c>
      <c r="I19" s="17">
        <v>100</v>
      </c>
      <c r="J19" s="17" t="s">
        <v>93</v>
      </c>
      <c r="K19" s="18" t="s">
        <v>94</v>
      </c>
      <c r="L19" s="18"/>
      <c r="M19" s="20">
        <v>47787.09</v>
      </c>
      <c r="N19" s="20"/>
      <c r="O19" s="20">
        <f>M19</f>
        <v>47787.09</v>
      </c>
      <c r="P19" s="20"/>
      <c r="Q19" s="17" t="s">
        <v>42</v>
      </c>
      <c r="R19" s="17" t="s">
        <v>43</v>
      </c>
    </row>
    <row r="20" spans="1:18" ht="135" x14ac:dyDescent="0.25">
      <c r="A20" s="18">
        <v>8</v>
      </c>
      <c r="B20" s="18">
        <v>1</v>
      </c>
      <c r="C20" s="18">
        <v>4</v>
      </c>
      <c r="D20" s="18">
        <v>5</v>
      </c>
      <c r="E20" s="16" t="s">
        <v>95</v>
      </c>
      <c r="F20" s="17" t="s">
        <v>96</v>
      </c>
      <c r="G20" s="17" t="s">
        <v>97</v>
      </c>
      <c r="H20" s="17" t="s">
        <v>64</v>
      </c>
      <c r="I20" s="17">
        <v>20</v>
      </c>
      <c r="J20" s="17" t="s">
        <v>98</v>
      </c>
      <c r="K20" s="18" t="s">
        <v>99</v>
      </c>
      <c r="L20" s="18"/>
      <c r="M20" s="34">
        <v>59000</v>
      </c>
      <c r="N20" s="22"/>
      <c r="O20" s="34">
        <f>M20</f>
        <v>59000</v>
      </c>
      <c r="P20" s="20"/>
      <c r="Q20" s="17" t="s">
        <v>42</v>
      </c>
      <c r="R20" s="17" t="s">
        <v>43</v>
      </c>
    </row>
    <row r="21" spans="1:18" ht="195" x14ac:dyDescent="0.25">
      <c r="A21" s="17">
        <v>9</v>
      </c>
      <c r="B21" s="18">
        <v>1</v>
      </c>
      <c r="C21" s="18">
        <v>1</v>
      </c>
      <c r="D21" s="18">
        <v>5</v>
      </c>
      <c r="E21" s="35" t="s">
        <v>100</v>
      </c>
      <c r="F21" s="36" t="s">
        <v>101</v>
      </c>
      <c r="G21" s="17" t="s">
        <v>37</v>
      </c>
      <c r="H21" s="36" t="s">
        <v>38</v>
      </c>
      <c r="I21" s="17" t="s">
        <v>102</v>
      </c>
      <c r="J21" s="37" t="s">
        <v>103</v>
      </c>
      <c r="K21" s="38"/>
      <c r="L21" s="17" t="s">
        <v>104</v>
      </c>
      <c r="M21" s="18"/>
      <c r="N21" s="19">
        <v>62405.01</v>
      </c>
      <c r="O21" s="20"/>
      <c r="P21" s="19">
        <v>62405.01</v>
      </c>
      <c r="Q21" s="17" t="s">
        <v>42</v>
      </c>
      <c r="R21" s="39" t="s">
        <v>43</v>
      </c>
    </row>
    <row r="22" spans="1:18" ht="121.5" customHeight="1" x14ac:dyDescent="0.25">
      <c r="A22" s="40">
        <v>10</v>
      </c>
      <c r="B22" s="27">
        <v>1</v>
      </c>
      <c r="C22" s="27">
        <v>1</v>
      </c>
      <c r="D22" s="27">
        <v>2</v>
      </c>
      <c r="E22" s="25" t="s">
        <v>105</v>
      </c>
      <c r="F22" s="26" t="s">
        <v>106</v>
      </c>
      <c r="G22" s="41" t="s">
        <v>107</v>
      </c>
      <c r="H22" s="36" t="s">
        <v>108</v>
      </c>
      <c r="I22" s="17" t="s">
        <v>109</v>
      </c>
      <c r="J22" s="26" t="s">
        <v>62</v>
      </c>
      <c r="K22" s="27"/>
      <c r="L22" s="26" t="s">
        <v>104</v>
      </c>
      <c r="M22" s="27"/>
      <c r="N22" s="28">
        <v>340000</v>
      </c>
      <c r="O22" s="42"/>
      <c r="P22" s="28">
        <v>340000</v>
      </c>
      <c r="Q22" s="26" t="s">
        <v>42</v>
      </c>
      <c r="R22" s="31" t="s">
        <v>43</v>
      </c>
    </row>
    <row r="23" spans="1:18" ht="120.75" customHeight="1" x14ac:dyDescent="0.25">
      <c r="A23" s="40"/>
      <c r="B23" s="27"/>
      <c r="C23" s="27"/>
      <c r="D23" s="27"/>
      <c r="E23" s="25"/>
      <c r="F23" s="26"/>
      <c r="G23" s="41" t="s">
        <v>110</v>
      </c>
      <c r="H23" s="36" t="s">
        <v>111</v>
      </c>
      <c r="I23" s="17" t="s">
        <v>112</v>
      </c>
      <c r="J23" s="26"/>
      <c r="K23" s="27"/>
      <c r="L23" s="26"/>
      <c r="M23" s="27"/>
      <c r="N23" s="28"/>
      <c r="O23" s="42"/>
      <c r="P23" s="28"/>
      <c r="Q23" s="26"/>
      <c r="R23" s="31"/>
    </row>
    <row r="24" spans="1:18" ht="200.1" customHeight="1" x14ac:dyDescent="0.25">
      <c r="A24" s="27">
        <v>11</v>
      </c>
      <c r="B24" s="27">
        <v>1</v>
      </c>
      <c r="C24" s="27">
        <v>4</v>
      </c>
      <c r="D24" s="27">
        <v>2</v>
      </c>
      <c r="E24" s="25" t="s">
        <v>113</v>
      </c>
      <c r="F24" s="43" t="s">
        <v>114</v>
      </c>
      <c r="G24" s="27" t="s">
        <v>91</v>
      </c>
      <c r="H24" s="17" t="s">
        <v>92</v>
      </c>
      <c r="I24" s="17">
        <v>280</v>
      </c>
      <c r="J24" s="26" t="s">
        <v>115</v>
      </c>
      <c r="K24" s="27"/>
      <c r="L24" s="27" t="s">
        <v>116</v>
      </c>
      <c r="M24" s="27"/>
      <c r="N24" s="42">
        <v>131297.51999999999</v>
      </c>
      <c r="O24" s="27"/>
      <c r="P24" s="42">
        <f>N24</f>
        <v>131297.51999999999</v>
      </c>
      <c r="Q24" s="43" t="s">
        <v>42</v>
      </c>
      <c r="R24" s="43" t="s">
        <v>43</v>
      </c>
    </row>
    <row r="25" spans="1:18" ht="245.45" customHeight="1" x14ac:dyDescent="0.25">
      <c r="A25" s="27"/>
      <c r="B25" s="27"/>
      <c r="C25" s="27"/>
      <c r="D25" s="27"/>
      <c r="E25" s="25"/>
      <c r="F25" s="43"/>
      <c r="G25" s="27"/>
      <c r="H25" s="17" t="s">
        <v>108</v>
      </c>
      <c r="I25" s="17">
        <v>100</v>
      </c>
      <c r="J25" s="26"/>
      <c r="K25" s="27"/>
      <c r="L25" s="27"/>
      <c r="M25" s="27"/>
      <c r="N25" s="42"/>
      <c r="O25" s="27"/>
      <c r="P25" s="42"/>
      <c r="Q25" s="43"/>
      <c r="R25" s="43"/>
    </row>
    <row r="26" spans="1:18" ht="409.6" customHeight="1" x14ac:dyDescent="0.25">
      <c r="A26" s="18">
        <v>12</v>
      </c>
      <c r="B26" s="18">
        <v>1</v>
      </c>
      <c r="C26" s="18">
        <v>4</v>
      </c>
      <c r="D26" s="18">
        <v>2</v>
      </c>
      <c r="E26" s="16" t="s">
        <v>117</v>
      </c>
      <c r="F26" s="44" t="s">
        <v>118</v>
      </c>
      <c r="G26" s="18" t="s">
        <v>91</v>
      </c>
      <c r="H26" s="17" t="s">
        <v>119</v>
      </c>
      <c r="I26" s="17">
        <v>100</v>
      </c>
      <c r="J26" s="17" t="s">
        <v>120</v>
      </c>
      <c r="K26" s="18"/>
      <c r="L26" s="18" t="s">
        <v>121</v>
      </c>
      <c r="M26" s="18"/>
      <c r="N26" s="20">
        <v>131297.47</v>
      </c>
      <c r="O26" s="18"/>
      <c r="P26" s="20">
        <f>N26</f>
        <v>131297.47</v>
      </c>
      <c r="Q26" s="44" t="s">
        <v>42</v>
      </c>
      <c r="R26" s="44" t="s">
        <v>43</v>
      </c>
    </row>
    <row r="27" spans="1:18" s="10" customFormat="1" x14ac:dyDescent="0.25">
      <c r="D27" s="45"/>
      <c r="H27" s="46"/>
      <c r="K27" s="45"/>
      <c r="L27" s="45"/>
      <c r="M27" s="45"/>
      <c r="N27" s="45"/>
      <c r="O27" s="4"/>
      <c r="P27" s="4"/>
      <c r="Q27" s="15"/>
      <c r="R27" s="15"/>
    </row>
    <row r="28" spans="1:18" s="10" customFormat="1" ht="15.75" x14ac:dyDescent="0.25">
      <c r="D28" s="45"/>
      <c r="H28" s="46"/>
      <c r="K28" s="45"/>
      <c r="L28" s="45"/>
      <c r="M28" s="45"/>
      <c r="N28" s="47"/>
      <c r="O28" s="48" t="s">
        <v>122</v>
      </c>
      <c r="P28" s="48"/>
      <c r="Q28" s="48"/>
      <c r="R28" s="15"/>
    </row>
    <row r="29" spans="1:18" s="10" customFormat="1" x14ac:dyDescent="0.25">
      <c r="D29" s="45"/>
      <c r="H29" s="46"/>
      <c r="K29" s="45"/>
      <c r="L29" s="45"/>
      <c r="M29" s="45"/>
      <c r="N29" s="47"/>
      <c r="O29" s="49" t="s">
        <v>123</v>
      </c>
      <c r="P29" s="47" t="s">
        <v>124</v>
      </c>
      <c r="Q29" s="47"/>
      <c r="R29" s="15"/>
    </row>
    <row r="30" spans="1:18" s="10" customFormat="1" x14ac:dyDescent="0.25">
      <c r="D30" s="45"/>
      <c r="H30" s="46"/>
      <c r="K30" s="45"/>
      <c r="L30" s="45"/>
      <c r="M30" s="45"/>
      <c r="N30" s="47"/>
      <c r="O30" s="49"/>
      <c r="P30" s="49">
        <v>2020</v>
      </c>
      <c r="Q30" s="49">
        <v>2021</v>
      </c>
      <c r="R30" s="15"/>
    </row>
    <row r="31" spans="1:18" x14ac:dyDescent="0.25">
      <c r="N31" s="49" t="s">
        <v>125</v>
      </c>
      <c r="O31" s="50">
        <v>12</v>
      </c>
      <c r="P31" s="51">
        <f>O7+O10+O13+O18+O19+O9+O8+O20</f>
        <v>639646.59000000008</v>
      </c>
      <c r="Q31" s="51">
        <f>P26+P24+P22+P21</f>
        <v>665000</v>
      </c>
    </row>
    <row r="32" spans="1:18" x14ac:dyDescent="0.25">
      <c r="O32" s="3"/>
      <c r="P32" s="3"/>
      <c r="Q32" s="52"/>
    </row>
    <row r="33" spans="15:16" x14ac:dyDescent="0.25">
      <c r="O33" s="3">
        <f>P31+Q31</f>
        <v>1304646.5900000001</v>
      </c>
      <c r="P33" s="3"/>
    </row>
    <row r="34" spans="15:16" x14ac:dyDescent="0.25">
      <c r="O34" s="3"/>
      <c r="P34" s="3"/>
    </row>
  </sheetData>
  <mergeCells count="80">
    <mergeCell ref="R24:R25"/>
    <mergeCell ref="N28:N30"/>
    <mergeCell ref="O28:Q28"/>
    <mergeCell ref="P29:Q29"/>
    <mergeCell ref="L24:L25"/>
    <mergeCell ref="M24:M25"/>
    <mergeCell ref="N24:N25"/>
    <mergeCell ref="O24:O25"/>
    <mergeCell ref="P24:P25"/>
    <mergeCell ref="Q24:Q25"/>
    <mergeCell ref="R22:R23"/>
    <mergeCell ref="A24:A25"/>
    <mergeCell ref="B24:B25"/>
    <mergeCell ref="C24:C25"/>
    <mergeCell ref="D24:D25"/>
    <mergeCell ref="E24:E25"/>
    <mergeCell ref="F24:F25"/>
    <mergeCell ref="G24:G25"/>
    <mergeCell ref="J24:J25"/>
    <mergeCell ref="K24:K25"/>
    <mergeCell ref="L22:L23"/>
    <mergeCell ref="M22:M23"/>
    <mergeCell ref="N22:N23"/>
    <mergeCell ref="O22:O23"/>
    <mergeCell ref="P22:P23"/>
    <mergeCell ref="Q22:Q23"/>
    <mergeCell ref="Q13:Q17"/>
    <mergeCell ref="R13:R17"/>
    <mergeCell ref="A22:A23"/>
    <mergeCell ref="B22:B23"/>
    <mergeCell ref="C22:C23"/>
    <mergeCell ref="D22:D23"/>
    <mergeCell ref="E22:E23"/>
    <mergeCell ref="F22:F23"/>
    <mergeCell ref="J22:J23"/>
    <mergeCell ref="K22:K23"/>
    <mergeCell ref="K13:K17"/>
    <mergeCell ref="L13:L17"/>
    <mergeCell ref="M13:M17"/>
    <mergeCell ref="N13:N17"/>
    <mergeCell ref="O13:O17"/>
    <mergeCell ref="P13:P17"/>
    <mergeCell ref="Q10:Q12"/>
    <mergeCell ref="R10:R12"/>
    <mergeCell ref="A13:A17"/>
    <mergeCell ref="B13:B17"/>
    <mergeCell ref="C13:C17"/>
    <mergeCell ref="D13:D17"/>
    <mergeCell ref="E13:E17"/>
    <mergeCell ref="F13:F17"/>
    <mergeCell ref="G13:G14"/>
    <mergeCell ref="J13:J17"/>
    <mergeCell ref="K10:K12"/>
    <mergeCell ref="L10:L12"/>
    <mergeCell ref="M10:M12"/>
    <mergeCell ref="N10:N12"/>
    <mergeCell ref="O10:O12"/>
    <mergeCell ref="P10:P12"/>
    <mergeCell ref="Q4:Q5"/>
    <mergeCell ref="R4:R5"/>
    <mergeCell ref="A10:A12"/>
    <mergeCell ref="B10:B12"/>
    <mergeCell ref="C10:C12"/>
    <mergeCell ref="D10:D12"/>
    <mergeCell ref="E10:E12"/>
    <mergeCell ref="F10:F12"/>
    <mergeCell ref="G10:G11"/>
    <mergeCell ref="J10:J1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Podkarpacki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2021-08-20T10:32:45Z</dcterms:created>
  <dcterms:modified xsi:type="dcterms:W3CDTF">2021-08-20T10:32:46Z</dcterms:modified>
</cp:coreProperties>
</file>