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Z:\GRUPA ROBOCZA\Grupy tematycznej ds. innowacji w rolnictwie i na obszarach wiejskich\Tryb obiegowy-uchwała 15\"/>
    </mc:Choice>
  </mc:AlternateContent>
  <xr:revisionPtr revIDLastSave="0" documentId="13_ncr:1_{6B11A880-8FF8-45C3-AB3D-7194CCFD0CC5}" xr6:coauthVersionLast="43" xr6:coauthVersionMax="43" xr10:uidLastSave="{00000000-0000-0000-0000-000000000000}"/>
  <bookViews>
    <workbookView xWindow="-120" yWindow="-120" windowWidth="29040" windowHeight="15840" activeTab="5" xr2:uid="{00000000-000D-0000-FFFF-FFFF00000000}"/>
  </bookViews>
  <sheets>
    <sheet name="MRiRW" sheetId="19" r:id="rId1"/>
    <sheet name="CDR (SIR)" sheetId="1" r:id="rId2"/>
    <sheet name="Dolnośląski ODR" sheetId="3" r:id="rId3"/>
    <sheet name="Kujawsko-pomorski ODR" sheetId="4" r:id="rId4"/>
    <sheet name="Lubelski ODR" sheetId="5" r:id="rId5"/>
    <sheet name="Lubuski ODR" sheetId="6" r:id="rId6"/>
    <sheet name="Łódzki ODR" sheetId="7" r:id="rId7"/>
    <sheet name="Małopolski ODR" sheetId="8" r:id="rId8"/>
    <sheet name="Mazowiecki ODR" sheetId="9" r:id="rId9"/>
    <sheet name="Opolski ODR" sheetId="10" r:id="rId10"/>
    <sheet name="Podkarpacki ODR" sheetId="11" r:id="rId11"/>
    <sheet name="Podlaski ODR" sheetId="12" r:id="rId12"/>
    <sheet name="Pomorski ODR" sheetId="13" r:id="rId13"/>
    <sheet name="Śląski ODR" sheetId="14" r:id="rId14"/>
    <sheet name="Świętokrzyski ODR" sheetId="15" r:id="rId15"/>
    <sheet name="Warmińsko-mazurski ODR" sheetId="16" r:id="rId16"/>
    <sheet name="Wielkopolski ODR" sheetId="17" r:id="rId17"/>
    <sheet name="Zachodniopomorski ODR" sheetId="2" r:id="rId18"/>
    <sheet name="Razem" sheetId="18"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5" i="19" l="1"/>
  <c r="O15" i="19"/>
  <c r="P14" i="19"/>
  <c r="O14" i="19"/>
  <c r="P13" i="19"/>
  <c r="O13" i="19"/>
  <c r="P12" i="19"/>
  <c r="O12" i="19"/>
  <c r="P11" i="19"/>
  <c r="O11" i="19"/>
  <c r="P9" i="19"/>
  <c r="O9" i="19"/>
  <c r="P8" i="19"/>
  <c r="O8" i="19"/>
  <c r="O7" i="19"/>
  <c r="F23" i="18" l="1"/>
  <c r="E23" i="18"/>
  <c r="D23" i="18"/>
  <c r="C23" i="18"/>
  <c r="O17" i="17" l="1"/>
  <c r="O16" i="17"/>
  <c r="O15" i="17"/>
  <c r="O14" i="17"/>
  <c r="O13" i="17"/>
  <c r="O12" i="17"/>
  <c r="O11" i="17"/>
  <c r="O9" i="17"/>
  <c r="R20" i="14" l="1"/>
  <c r="Q20" i="14"/>
  <c r="P20" i="14"/>
  <c r="N20" i="14"/>
  <c r="I20" i="14"/>
  <c r="H20" i="14"/>
  <c r="F20" i="14"/>
  <c r="E20" i="14"/>
  <c r="D20" i="14"/>
  <c r="C20" i="14"/>
  <c r="B20" i="14"/>
  <c r="A20" i="14"/>
  <c r="P20" i="11" l="1"/>
  <c r="R16" i="11"/>
  <c r="Q16" i="11"/>
  <c r="P16" i="11"/>
  <c r="L16" i="11"/>
  <c r="J16" i="11"/>
  <c r="G16" i="11"/>
  <c r="F16" i="11"/>
  <c r="D16" i="11"/>
  <c r="C16" i="11"/>
  <c r="B16" i="11"/>
  <c r="P12" i="11"/>
  <c r="O12" i="11"/>
  <c r="O11" i="11"/>
  <c r="P10" i="11"/>
  <c r="O8" i="11"/>
  <c r="P47" i="9" l="1"/>
  <c r="P31" i="9"/>
  <c r="P27" i="7" l="1"/>
  <c r="P26" i="7"/>
  <c r="R13" i="6" l="1"/>
  <c r="R58" i="4" l="1"/>
  <c r="P58" i="4"/>
  <c r="P47" i="4"/>
  <c r="P42" i="4"/>
  <c r="P27" i="4"/>
</calcChain>
</file>

<file path=xl/sharedStrings.xml><?xml version="1.0" encoding="utf-8"?>
<sst xmlns="http://schemas.openxmlformats.org/spreadsheetml/2006/main" count="4344" uniqueCount="1559">
  <si>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</si>
  <si>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</si>
  <si>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</si>
  <si>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</si>
  <si>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</si>
  <si>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</si>
  <si>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</si>
  <si>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</si>
  <si>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</si>
  <si>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</si>
  <si>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</si>
  <si>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</si>
  <si>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</si>
  <si>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</si>
  <si>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</si>
  <si>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</si>
  <si>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</si>
  <si>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</si>
  <si>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</si>
  <si>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</si>
  <si>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</si>
  <si>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</si>
  <si>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</si>
  <si>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</si>
  <si>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</si>
  <si>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</si>
  <si>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</si>
  <si>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</si>
  <si>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</si>
  <si>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</si>
  <si>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</si>
  <si>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</si>
  <si>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</si>
  <si>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</si>
  <si>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Współczesne wyzwania gospodarki wodnej na obszarach wiejskich" </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</si>
  <si>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</si>
  <si>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Konferencja, publikacja artykułów naukowych</t>
  </si>
  <si>
    <t>konferencja</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</si>
  <si>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140)</t>
  </si>
  <si>
    <t>II-IV</t>
  </si>
  <si>
    <t>Centrum Doradztwa Rolniczego w Brwinowie</t>
  </si>
  <si>
    <t>ul. Pszczelińska 99, 05-840 Brwinów</t>
  </si>
  <si>
    <t>liczba uczestników</t>
  </si>
  <si>
    <t xml:space="preserve">I dzień = 140, II dzień = 140, III dzień = 139 </t>
  </si>
  <si>
    <t>publikacja artykułów naukowych</t>
  </si>
  <si>
    <t>15</t>
  </si>
  <si>
    <t xml:space="preserve">Innowacyjne technologie w rolnictwie precyzyjnym </t>
  </si>
  <si>
    <t xml:space="preserve"> Celem operacji jest przygotowanie uczestników szkolenia do podejmowania działań prowadzących do wdrażania innowacyjnych rozwiązań w zakresie rolnictwa precyzyjnego w gospodarstwach rolnych. </t>
  </si>
  <si>
    <t>Szkolenie</t>
  </si>
  <si>
    <t>szkolenie</t>
  </si>
  <si>
    <t>1</t>
  </si>
  <si>
    <t>doradcy rolniczy prywatnych i publicznych podmiotów doradztwa, uczniowie i studenci szkół rolniczych oraz rolnicy</t>
  </si>
  <si>
    <t>III-IV</t>
  </si>
  <si>
    <t>31</t>
  </si>
  <si>
    <t>Forum „Sieciowanie Partnerów SIR”</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</si>
  <si>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</si>
  <si>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Konferencja 2-dniowa</t>
  </si>
  <si>
    <t>Konferencja</t>
  </si>
  <si>
    <t xml:space="preserve">Partnerzy zarejestrowani w bazie Partnerów SIR, potencjalni partnerzy, pracownicy CDR oraz WODR  </t>
  </si>
  <si>
    <t>120 osób (dodtkowo I dzień 15 wolnych słuchaczy, II dzień 17 wolnych słuchaczy)</t>
  </si>
  <si>
    <t xml:space="preserve">III Forum wiedzy i innowacji </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</si>
  <si>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</si>
  <si>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 xml:space="preserve">Doradcy, przedstawiciele instytucji pracujcych na rzecz rolnictwa, rolnicy, przedstawiciele nauki, administracja rządowa </t>
  </si>
  <si>
    <t>150 (dodatkowo I dnia 41 wolnych słuchaczy)</t>
  </si>
  <si>
    <t xml:space="preserve"> „Działanie Współpraca” wspierające wdrażanie innowacyjnych rozwiązań w rolnictwie </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</si>
  <si>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</si>
  <si>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publikacja</t>
  </si>
  <si>
    <t>Doradcy, nauka, rolnicy, przedsiębiorcy oraz wszyscy zainteresowani działaniem Współpraca</t>
  </si>
  <si>
    <t>nakład</t>
  </si>
  <si>
    <t>10.000</t>
  </si>
  <si>
    <t>Partnerstwo dla rozwoju II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</si>
  <si>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</si>
  <si>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szkolenia ( 2 x 2 dni)</t>
  </si>
  <si>
    <t>2</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</si>
  <si>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</si>
  <si>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liczba uczestników szkolenia nr 1</t>
  </si>
  <si>
    <t>dzień I - 51 osób + 1 wolny słuchacz  
dzień II - 51 osób</t>
  </si>
  <si>
    <t>liczba uczestników szkolenia nr 2</t>
  </si>
  <si>
    <t xml:space="preserve">dzień I -  70 osób + 1 wolny słuchacz
dzień II - 66  osób + 2 wolnych słuchaczy </t>
  </si>
  <si>
    <t>Spotkania informacyjno-szkoleniowe dla brokerów innowacji oraz pracowników CDR i ODR wspierających prace związane z wrażaniem działania „Współpraca”</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</si>
  <si>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</si>
  <si>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spotkania informacyjno-szkoleniowe</t>
  </si>
  <si>
    <t>liczba spotkań informacyjno-szkoleniowych</t>
  </si>
  <si>
    <t>4</t>
  </si>
  <si>
    <t>Pracownicy Centrum Doradztwa Rolniczego w Brwinowie wraz z Oddziałami oraz pracownicy Wojewódzkich Ośrodków Doradztwa Rolniczego (brokerzy innowacji oraz pracownicy wspierający wdrażnie Działania Współpraca), przedstawiciele MRiRW oraz ARiMR</t>
  </si>
  <si>
    <t>177</t>
  </si>
  <si>
    <t>Promocja innowacji w hodowli bydła mięsnego podczas Europejskich Targów Hodowlanych w Clermont-Ferrand</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</si>
  <si>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</si>
  <si>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Wyjazd studyjny</t>
  </si>
  <si>
    <t>50</t>
  </si>
  <si>
    <t xml:space="preserve">Rolnicy, przedsiębiorcy, członkowie grup producenckich, doradcy 
i specjaliści ODR-ów oraz naukowców z Uniwersytetu Technologiczno-Przyrodniczego w Bydgoszczy i/lub Uniwersytetu Przyrodniczego w Poznaniu
</t>
  </si>
  <si>
    <t>Pomorski Ośrodek Doradztwa Rolniczego w Lubaniu</t>
  </si>
  <si>
    <t>Maderskiego 3, 
83-422 Lubań</t>
  </si>
  <si>
    <t xml:space="preserve">Budowanie sieci partnerstw w celu wdrażania innowacji w zakresie wprowadzania do obrotu żywności wysokiej jakości </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</si>
  <si>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</si>
  <si>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Spotkanie, wyjazd studyjny, konferencja, broszura</t>
  </si>
  <si>
    <t>liczba uczestników operacji</t>
  </si>
  <si>
    <t>80</t>
  </si>
  <si>
    <t>rolnicy, doradcy, przedstawiciele samorządu rolniczego, przedstawiciele nauki oraz przedstawiciele innych organizacji czy instytucji  działających na rzecz rozwoju rolnictwa</t>
  </si>
  <si>
    <t>Warmińsko-Mazurski Ośrodek Doradztwa Rolniczego z siedzibą w Olsztynie</t>
  </si>
  <si>
    <t>ul. Jagiellońska 91, 10-356 Olsztyn</t>
  </si>
  <si>
    <t xml:space="preserve"> broszura (liczba egzemplarzy)</t>
  </si>
  <si>
    <t>1000</t>
  </si>
  <si>
    <t>Cykl konferencji w zakresie innowacyjnych rozwiązań w małych gospodarstwach rolnych</t>
  </si>
  <si>
    <t xml:space="preserve">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Tematem operacji są innowacyjne metody produkcji w małych gospodarstwach rolnych, w tym w zakresie małego przetwórstwa w województwach: śląskim, małopolskim, świętokrzyskim oraz podkarpackim. </t>
  </si>
  <si>
    <t>4 konferencje</t>
  </si>
  <si>
    <t>liczba uczestników  konferencji</t>
  </si>
  <si>
    <t>200</t>
  </si>
  <si>
    <t>Rolnicy, przedsiębiorcy, doradcy, naukowcy.</t>
  </si>
  <si>
    <t>Częstochowskie Stowarzyszenie Rozwoju Małej Przedsiębiorczości</t>
  </si>
  <si>
    <t>ul. Tkacka 5/6,  
42-200 Częstochowa</t>
  </si>
  <si>
    <t>konferencje</t>
  </si>
  <si>
    <t>Możliwości przeprojektowania systemu upraw w gospodarstwach ekologicznych.
Jak prowadzić nawożenie  w zgodzie z nowymi przepisami programu azotanowego.</t>
  </si>
  <si>
    <t xml:space="preserve">Przedmiotem operacji jest przedstawienie najlepszych, innowacyjnych rozwiązań w gospodarstwach ekologicznych ( uprawa mieszanek, permakultury), wymiana doświadczeń między rolnikami, doradcami. Ponadto uczestnicy drugiego dnia wezmą udział w najważniejszym i największym wydarzeniu branży ekoproduktów w Polsce i Europie Środkowo-Wschodniej w XI Międzynaroowych Targach Żywności Ekologicznej i Naturalnej NATURA FOOD. </t>
  </si>
  <si>
    <t>Konferencja 2 dniowa</t>
  </si>
  <si>
    <t xml:space="preserve">Doradcy, rolnicy ekologiczni, przedstawiciele nauki, biznesu i administracji </t>
  </si>
  <si>
    <t>ul. Pszczelińska 99, 
05-840 Brwinów</t>
  </si>
  <si>
    <t>I dzień = 80 osób + 3 wolnych słuchaczy, II dzień = 100 osób</t>
  </si>
  <si>
    <t>Spotkania informacyjno-szkoleniowe dla pracowników WODR oraz CDR wykonujących i wspierających zadania na rzecz SIR</t>
  </si>
  <si>
    <t xml:space="preserve">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
</t>
  </si>
  <si>
    <t>Pracownicy CDR i WODR, przedstawiciele MRiRW oraz ARiMR</t>
  </si>
  <si>
    <t>I-IV</t>
  </si>
  <si>
    <t>Partnerstwo dla rozwoju III</t>
  </si>
  <si>
    <t xml:space="preserve"> 
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</si>
  <si>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 xml:space="preserve">szkolenia 
</t>
  </si>
  <si>
    <t>3</t>
  </si>
  <si>
    <t>Rolnicy, pracownicy jednostek doradztwa rolniczego, naukowcy, przedsiębiorcy oraz inne osoby i podmioty zainteresowane tworzeniem Grup Operacyjnych EPI.</t>
  </si>
  <si>
    <t>liczba uczestników szkoleń</t>
  </si>
  <si>
    <t>150</t>
  </si>
  <si>
    <t>II Forum „Sieciowanie Partnerów SIR”</t>
  </si>
  <si>
    <t>Celem operacji jest  wspieranie  aktywnego tworzenia sieci kontaktów pomiędzy podmiotami zainteresowanymi oraz wspierającymi wdrażanie innowacyjnych rozwiązań w rolnictwie, produkcji żywności, leśnictwie i na obszarach wiejskich. Oceracja ma również na celu ułatwianie wymiany wiedzy, doświadczeń oraz dobrych praktyk w zakresie realizowania projektów mających podnieść poziom innowacyności polskiego sektora rolno-spożywczego, ze szczególnych uwzględnieniem wielopodmiotowego podejścia na przykładzie polskich Grup Operacyjnych EPI.</t>
  </si>
  <si>
    <t xml:space="preserve">Konferencja </t>
  </si>
  <si>
    <t xml:space="preserve">Partnerzy zarejestrowani w bazie Partnerów SIR, potencjalni Partnerzy SIR, pracownicy CDR oraz WODR, przedstawiciele Grup Operacyjnych EPI.  </t>
  </si>
  <si>
    <t>Śladami innowacji w rolnictwie północnych Włoch</t>
  </si>
  <si>
    <t>Operacja ma celu zapoznanie jej uczestników z innowacjami wdrażanymi  w rolnictwie na terenie północnych Włoch przez działające tam Grupy Operacyjne EPI oraz zapoznanie z włoskim systemem wspierania innowacji w rolnictwie w ramach EIP-AGRI. Operacja przyczyni sie również do  nawiązania międzynarodowych kontaktów.</t>
  </si>
  <si>
    <t>wyjazd studyjny</t>
  </si>
  <si>
    <t>Pracownicy CDR i WODR realizujący zadania na rzecz SIR, przedstawiciele MRiRW i ARiMR</t>
  </si>
  <si>
    <t>45</t>
  </si>
  <si>
    <t>Dobre przykłady współpracy wytwórców lokalnej żywności na przykładzie doświadczeń zagranicznych i polskich</t>
  </si>
  <si>
    <t xml:space="preserve">Celem operacji jest podniesienie poziomu wiedzy i kompetencji 26 uczestników wyjazdu studyjnego w zakresie  dystrybucji, promocji i produkcji produktów lokalnych poprzez prezentację dobrych praktyk, ze szczególnym uwzględnieniem roli współpracy w rozwoju krótkich łańcuchów dostaw żywności a także stworzenie warunków do nawiązywania i poszukiwania partnerstw pomiędzy podmiotami rynkowymi. </t>
  </si>
  <si>
    <t>liczba wyjazdów studyjnych</t>
  </si>
  <si>
    <t>Rolnicy, mieszkańcy obszarów wiejskich, doradcy rolniczy, przedstawiciele Kujawsko-Pomorskiego Ośrodka Doradztwa Rolniczegow Minikowie, przedstawiciele uczelni wyższych. Grupa docelowa obejmuje 4 województwa: kujawsko-pomorskie, wielkopolskie, zachodniopomorskie i dolnośląskie.</t>
  </si>
  <si>
    <t>Kujawsko-Pomorski Ośrodek Doradztwa Rolniczego w Minikowie</t>
  </si>
  <si>
    <t>Minikowo 1, 
89-122 Minikowo</t>
  </si>
  <si>
    <t>26</t>
  </si>
  <si>
    <t>Uprawa i przetwórstwo trufli szansą na konkurencyjność małych gospodarstw rolnych</t>
  </si>
  <si>
    <t>Celem projektu jest przekazanie doświadczeń włoskich rolników oraz wiedzy know-how z zakresu innowacyjnej uprawy i przetwórstwa trufli wśród 30 mieszkańców obszarów wiejskich województw śląskiego, podlaskiego, świętokrzyskiego i małopolskiego, w tym min. 15 w wieku do 35 lat, zainteresowanych możliwością współpracy we wdrażaniu tej wiedzy. Uczestnicy operacji otrzymają wiedzę nt. działania Współpraca i możliwości współdziałania przy realizacji innowacyjnych wdrożeń w rolnictwie i na obszarach wiejskich.</t>
  </si>
  <si>
    <t>Rolnicy, przedsiębiorcy, przedstawiciele organizacji pozarządowych oraz inne osoby zainteresowane tematyką operacji. Grupa docelowa obejmuje 4 województwa: śląskie, małopolskie, podlaskie i świętokrzyskie.</t>
  </si>
  <si>
    <t>ul.Tkacka 5, 
42-200 Częstochowa</t>
  </si>
  <si>
    <t>30</t>
  </si>
  <si>
    <t>Innowacje szansą na rozwój obszarów wiejskich</t>
  </si>
  <si>
    <t>Celem operacji jest podniesienie wiedzy i umiejętności w zakresie innowacyjnych rozwiązań stymulujących rozwój obszarów wiejskich na przykładzie sektora agralnego Holandii, ze szczególnym uwzględnieniem działalności holenderskich grup operacyjnych EPI oraz innych organizacji wspierających holenderskich rolników planujących wdrażanie innowacji w aplikowaniu do środków unijnych i budżetu Państwa. Holenderskie GO EPI będą dobrym przykładem oraz mogą zainspirować uczestników operacji do założenia grup operacyjnych EPI w Polsce, co może przełoży się do zwiększenia innowacyjnych rozwiązań w rolnictwie, produkcji żywności oraz może spowodować wzrost miejsc pracy na obszarach wiejskich.</t>
  </si>
  <si>
    <t xml:space="preserve">Rolnicy lub grupy rolników, posiadacze lasów, przedstawiciele jednostek naukowych,
przedsiębiorcy, przedstawiciele
podmiotów doradczych oraz przedstawiciele innych jednostek, które mogą wchodzić w skład grup operacyjnych EPI.
</t>
  </si>
  <si>
    <t xml:space="preserve">Lokalna Grupa Działania Ziemi Kraśnickiej </t>
  </si>
  <si>
    <t>ul. Słowackiego 7, 
23-210 Kraśnik</t>
  </si>
  <si>
    <t>25</t>
  </si>
  <si>
    <t>Produkcja bezpiecznej zdrowotnie żywności w gospodarstwach rolniczych w aspekcie rozwoju Rolniczego Handlu Detalicznego</t>
  </si>
  <si>
    <t>Celem operacji jest wsparcie inicjatyw dążących do utworzenia potencjalnych grup operacyjnych, poprzez przekazanie uczestnikom operacji wiedzy i innowacyjnych rozwiązań w zakresie przetwórstwa i bezpieczeństwa zdrowotnego żywności a także zaprezentowanie najnowszych osiągnięć naukowych. Podniesienie poziomu wiedzy i kompetencji pracowników jednostek doradztwa rolniczego i rolników zajmujących się lub planujących produkcję żywności w gospodarstwach rolnych, w celu zwiększenia zainteresowania produkcją żywności w gospodarstwach rolniczych na terenach wiejskich, poprzez uruchamianie lokalnej produkcji.</t>
  </si>
  <si>
    <t>liczba szkoleń</t>
  </si>
  <si>
    <t>Pracownicy jednostek doradztwa rolniczego, rolnicy.</t>
  </si>
  <si>
    <t xml:space="preserve">Instytut Biotechnologii Przemysłu Rolno-Spożywczego 
im. prof. Wacława Dąbrowskiego
</t>
  </si>
  <si>
    <t>ul. Rakowiecka 36, 
02-532 Warszawa</t>
  </si>
  <si>
    <t>Innowacje w prowadzeniu gospodarstwa ekologicznego</t>
  </si>
  <si>
    <t xml:space="preserve">Celem operacji jest pomoc w utworzeniu potencjalnej grupy operacyjnej dotyczącej rolnictwa ekologicznego poprzez przedstawienie uczestnikom innowacyjnych rozwiązań, metod dotyczących produkcji ekologicznej, sprzedaży produktów ekologicznych w oparciu o krótkie łańcuchy dostaw, jak również podniesienie wiedzy o działaniu „Współpraca” w ramach Programu Rozwoju Obszarów Wiejskich 2014-2020 oraz zasadach tworzenia i realizacji projektów przez grupy operacyjne, zdobycie nowych doświadczeń dotyczących w.w sektora. Realizacja celu przyczyni się do rozwoju gospodarstw ekologicznych oraz podniesienia świadomości ekologicznej uczestników wyjazdu. </t>
  </si>
  <si>
    <t>wyjazd studyjny, publikacja (broszura)</t>
  </si>
  <si>
    <t xml:space="preserve">Rolnicy, przedstawiciele instytucji działających na rzecz rozwoju rolnictwa oraz osoby zainteresowane produkcją ekologiczną. Grupa docelowa obejmuje cztery województwa: warmińsko-mazurskie, pomorskie, kujawsko-pomorskie i mazowieckie. </t>
  </si>
  <si>
    <t>ul. Jagiellońska 91, 
10-356 Olsztyn</t>
  </si>
  <si>
    <t xml:space="preserve">liczba uczestników wyjazdu studyjnego </t>
  </si>
  <si>
    <t>liczba wydanych publikacji (broszur)</t>
  </si>
  <si>
    <t>Farmy wertykalne przyszłością zrównoważonej produkcji żywności</t>
  </si>
  <si>
    <t>Celem operacji jest zwiększenie wiedzy uczestników operacji we wdrażaniu innowacyjnych technologii w zakresie produkcji rolniczej w oparciu o farmy wertykalne,  na podstawie przykładów dobrych praktyk z Holandii, wśród 30 uczestników operacji zainteresowanych możliwością współpracy we wdrażaniu tej wiedzy. Operacja przyczyni się do poszukiwania potencjalnych członków Grup Operacyjnych EPI.</t>
  </si>
  <si>
    <t>Sieciowanie Polskich Innowacji i Grup Operacyjnych na poziomie międzynarodowym</t>
  </si>
  <si>
    <t>udział w  międzynarodowym spotkaniu</t>
  </si>
  <si>
    <t>spotkanie</t>
  </si>
  <si>
    <t>Pracownicy CDR wykonujący działania na rzecz tworzenia i wspierania Grup Operacyjnych EPI oraz upowszechniania innowacji.</t>
  </si>
  <si>
    <t>Transfer wiedzy w zakresie nowoczesnych systemów zarządzania w chowie bydła</t>
  </si>
  <si>
    <t>Celem operacji jest wzmocnienie powiązań między różnymi ogniwami agrobiznesu oraz świata nauki, w celu transferu wiedzy w zakresie nowoczesnych systemów zarządzania w chowie bydła oraz transferu innowacji w sektorze rolniczym.</t>
  </si>
  <si>
    <t>Szkolenia + warsztaty terenowe</t>
  </si>
  <si>
    <t xml:space="preserve">Rolnicy, nauczyciele szkół rolniczych, pracownicy jednostek doradztwa rolniczego </t>
  </si>
  <si>
    <t>III i IV</t>
  </si>
  <si>
    <t>liczba warsztatów terenowych</t>
  </si>
  <si>
    <t>IV Forum wiedzy i innowacji</t>
  </si>
  <si>
    <t>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</si>
  <si>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liczba konferencji</t>
  </si>
  <si>
    <r>
      <t>przedstawiciele: jednostek doradztwa rolniczego, nauki, administracji rządowej i samorządowej,</t>
    </r>
    <r>
      <rPr>
        <sz val="11"/>
        <color rgb="FF00B050"/>
        <rFont val="Calibri"/>
        <family val="2"/>
        <charset val="238"/>
      </rPr>
      <t xml:space="preserve"> </t>
    </r>
    <r>
      <rPr>
        <sz val="11"/>
        <color theme="9" tint="-0.249977111117893"/>
        <rFont val="Calibri"/>
        <family val="2"/>
        <charset val="238"/>
      </rPr>
      <t>i</t>
    </r>
    <r>
      <rPr>
        <sz val="11"/>
        <rFont val="Calibri"/>
        <family val="2"/>
        <charset val="238"/>
      </rPr>
      <t xml:space="preserve">nstytucji pracujacych na rzecz rolnictwa, rolnicy, przedsiębiorcy </t>
    </r>
  </si>
  <si>
    <t>Rolnicy, przedsiębiorcy, przedstawiciele organizacji pozarządowych oraz osoby lub przedstawiciele podmiotów zaineresowanych tematyką operacji.</t>
  </si>
  <si>
    <t>Uzasadnienie: Z grupy docelowej operacji usunięto doradców rolniczych. Wskazana grupa docelowa w operacji przed zmianą była niezgodna z treścią złożonego przez Partnera KSOW wniosku. Wpis doradców rolniczych należy potraktować jako omyłkę pisarską.</t>
  </si>
  <si>
    <t>Gospodarstwa demonstracyjne efektywnym instrumentem transferu wiedzy i  innowacji w rolnictwie</t>
  </si>
  <si>
    <r>
      <t>Celem operacji jest opracowanie systemu rozpowszechnienia informacji o gospodarstwach demonstracyjnych, jako efektywnej formie transferu wiedzy i innowacji.  W ramach  warsztów przygotowane zostaną</t>
    </r>
    <r>
      <rPr>
        <b/>
        <sz val="11"/>
        <rFont val="Calibri"/>
        <family val="2"/>
        <scheme val="minor"/>
      </rPr>
      <t xml:space="preserve"> </t>
    </r>
    <r>
      <rPr>
        <sz val="11"/>
        <rFont val="Calibri"/>
        <family val="2"/>
        <scheme val="minor"/>
      </rPr>
      <t xml:space="preserve">założenia merytoryczne i IT, którego efektem będzie opracowanie projektu narzędzia internetowego sieci gospodarstw demonstracyjnych w Polsce. Konferencja, w ramach której zostanie zaprezentowane  gospodarstwo demonstracyjne,  ma na celu wymianę informacji na temat potrzeb prowadzenia demonstracji, sieciowania i funkcjonowania gospodarstw demonstracyjnych oraz stworzenia bazy gospodarstw demonstracyjnych.
</t>
    </r>
  </si>
  <si>
    <t>warsztaty</t>
  </si>
  <si>
    <t>liczba warsztatów</t>
  </si>
  <si>
    <t>Pracownicy CDR i WODR, przedstawiciele Instytucji Naukowych, przedstawiciele gospodarstw demonstracyjnych,  eksperci IT, rolnicy</t>
  </si>
  <si>
    <t>opracowanie systemu rozpowszechniania informacji</t>
  </si>
  <si>
    <t>opracowanie</t>
  </si>
  <si>
    <t>Nauka-Edukacja-Doradztwo</t>
  </si>
  <si>
    <t xml:space="preserve">Celem operacji jest wypracowanie praktycznych i możliwych do realizacji propozycji rozwiązań głównych problemów identyfikowanych przez przedstawicieli nauki, oświaty i doradztwa w zakresie transferu wiedzy i innowacji. </t>
  </si>
  <si>
    <t xml:space="preserve">przedstawiciele Instytucji naukowych, przedstawiciele szkół rolniczych, pracownicy JDR.  </t>
  </si>
  <si>
    <t>20</t>
  </si>
  <si>
    <t xml:space="preserve">Celem operacji jest zacieśnienie współpracy międzynarodowej poprzez udział w wydarzeniach, organizowanych na szczeblu międzynarodowym, poświęconych promowaniu i upowszechnianiu innowacji w rolnictwie, produkcji żywności i na obszarach wiejskich, a także poświęconych możliwości tworzenia i funkcjonowania  Grup Operacyjnych EIP.  Operacja przyczyni się do tworzenia międzynarodowej sieci kontaktów oraz promowania polskich Grup Operacyjnych. </t>
  </si>
  <si>
    <t>Rolnicy, przedsiębiorcy, przedstawiciele organizacji pozarządowych, doradcy rolniczy oraz osoby lub przedstawiciele podmiotów zaineresowanych tematyką operacji.</t>
  </si>
  <si>
    <t>Uzasadnienie: zwiększono koszt operacji, ponieważ pierwotnie był oszacowany na podstawie stawek opublikowanych na portalu booking bądź trivago oraz cenników zamieszczanych na stronach internetowych. Na etapie przygotowań do realizacji i oszacowania wartości operacji wniesiono zapytanie do biur podróży, z których wynika, iż koszt ten nie będzie mniejszy niż 144.789,25</t>
  </si>
  <si>
    <t>Operacje własne</t>
  </si>
  <si>
    <t>Operacje partnerów</t>
  </si>
  <si>
    <t>Liczba</t>
  </si>
  <si>
    <t>Kwota</t>
  </si>
  <si>
    <t>Przed zmianą</t>
  </si>
  <si>
    <t>Po zmianie</t>
  </si>
  <si>
    <t>Plan operacyjny KSOW na lata 2018-2019 (z wyłączeniem działania 8 Plan komunikacyjny) - CDR w Brwinowie (SIR) - lipiec 2019</t>
  </si>
  <si>
    <t>Plan operacyjny KSOW na lata 2018-2019 (z wyłączeniem działania 8 Plan komunikacyjny) - Zachodniopomorski ODR - lipiec 2019</t>
  </si>
  <si>
    <t>Polowe pokazy pracy maszyn rolniczych - innowacje (III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</si>
  <si>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pomiedzy rolnikami, doradcami a firmami oferującymi innowacyjne rozwiązania dla rolnictwa . Polowe pokazy pracy maszyn ułatwiają tworzenie nowych oraz funkcjonowanie dotychczasowych sieci kontaktów pomiędzy odbiorcami projektu oraz pozostałymi zainteresowanymi wdrażaniem innowacji w precyzyjnym rolnictwie. </t>
  </si>
  <si>
    <t xml:space="preserve">pokazy polowe </t>
  </si>
  <si>
    <t>drukowane materiały informacyjne i promocyjne</t>
  </si>
  <si>
    <t>rolnicy , dzierżawcy,  przedstawiciele grup producenckich, jednostki naukowo-badawcze oraz producenci nawozów i środków ochrony roślin, którzy współpracują z producentami maszyn rolniczych w zakresie efektywnego nawożenia i racjonalnej ochrony chemicznej</t>
  </si>
  <si>
    <t>Zachodniopomorski Ośrodek Doradztwa Rolniczego w Barzkowicach</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</si>
  <si>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</si>
  <si>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</si>
  <si>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</si>
  <si>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 xml:space="preserve">Wyjazd studyjny dla rolników, przedsiębiorców rolnych, doradców rolnych, partnerów SIR do Szwecji. Doświadczenia w tworzeniu i funkcjonowaniu grup operacyjnych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</si>
  <si>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</si>
  <si>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szkolenie, wyjazd studyjny</t>
  </si>
  <si>
    <t xml:space="preserve">liczba uczestników </t>
  </si>
  <si>
    <t xml:space="preserve">Rolnicy, przedsiębiorcy rolni, doradcy rolni, partnerzy SIR, naukowcy, doradcy rolni </t>
  </si>
  <si>
    <t xml:space="preserve">Innowacyjne i alternatywne metody upraw oraz metody poprawy rentowności w małych gospodarstwach </t>
  </si>
  <si>
    <t xml:space="preserve">Celem operacji jest przedstawienie innowacyjnych form urynkowienia wybranych produktów tradycyjnych poprzez przekazanie ciekawostek kulinarnych regionu oraz zwiększenie wiedzy wsród uczestnikówe na temat roli produktów loklanych i tradycyjnych. </t>
  </si>
  <si>
    <t xml:space="preserve">wyjazd studyjny </t>
  </si>
  <si>
    <t xml:space="preserve">liczba uczsetników </t>
  </si>
  <si>
    <t xml:space="preserve">rolnicy , doradcy rolni, osoby zainteresowane tematyką wdrażania innowacji na obszrach wiejskich </t>
  </si>
  <si>
    <t>Nowe rasy zwierząt gospodarskich przykładem innowacyjnych rozwiązań genetycznych i technologicznych wzrostu opłacalności produkcji zwierzęcej</t>
  </si>
  <si>
    <t xml:space="preserve">Głownym celem operacji jest poznanie innowacyjnych i nowych technologi produkcji zwierzęcej oraz zapoznanie się z Europejskimi standardami hodowli bydła mięsnego i zywca wołowego. </t>
  </si>
  <si>
    <t xml:space="preserve">rolnicy , doradcy , hodowcy zwierząt gospodarskich, przedstawiciele instytucji pracujących na rzecz rolnictwa </t>
  </si>
  <si>
    <t>Barzkowice 2         
73-134 Barzkowice</t>
  </si>
  <si>
    <t>Polowe pokazy pracy innowacyjnych maszyn rolniczych (IV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</si>
  <si>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</si>
  <si>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pokazy polowe</t>
  </si>
  <si>
    <t xml:space="preserve">II Międzyregionalny Pokaz Alpak </t>
  </si>
  <si>
    <t xml:space="preserve">
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
</t>
  </si>
  <si>
    <t xml:space="preserve">pokaz alpak </t>
  </si>
  <si>
    <t xml:space="preserve">rolnicy , mieszkańcy obszarów wiejskich , osoby zainteresowane tematyką chowu alpak </t>
  </si>
  <si>
    <t>Przyrodnicze i ekonomiczne  uwarunkowania uprawy winorośli w województwie zachodniopomorskim - przetwórstwo produktów rolnych szansą na poprawę dochodowości gospodarstw</t>
  </si>
  <si>
    <t>Celem operacji jest pokazanie uczestnikom konferecji , iż ptrzetwórstwo produktów rolnych w tym przypadku winorośli  jest doskonałą szansą na poprawę dochodowości gopspodarstw , zwłaszcza tych małych.  Uczestnicy zdobędą wiedzę, w jaki sposób uprawiać winorośl w warunkach klimatycznych województwa zachodniopomorskiego, zapoznają się również z technologią produkcji wina oraz przybliżone zostaną zasady funkcjonowania Sieci na rzecz innowacji w rolnictwie.</t>
  </si>
  <si>
    <t xml:space="preserve">konferencja </t>
  </si>
  <si>
    <t xml:space="preserve">rolnicy , mieszkancy obszarów wiejskich  , przedsiębiorcy, przedstawiciele instytucji pracujących na rzecz rolnictwa </t>
  </si>
  <si>
    <t>Celem operacji jest zapoznanie się z praktyczną i teoretytczną wiedzą  na temat uprawy i przetwórstwa winorośli. Najważniejszym aspektem będzie poinformowanie uczestników o możliwości tworzenia i funkocjonowania grup operacyjnych na rzecz innowacji oraz realizacji przez te grupy projektów , ktorych celem jest wyzwalanie innowacyjności i podwyższenie jakości danego produktu. Uczestnicy zaznajomią się z praktyczną i teoretyczną wiedzą od producentów węgierskich zajmujących się nowatorską uprawą winorośli zachowując jednocześnie tradycję uprawy i przetwarzania tych owoców.</t>
  </si>
  <si>
    <t xml:space="preserve">Technologia produkcji zwierzęcej - innowacyjne rozwiązania w hodowli bydła , owiec i kóz </t>
  </si>
  <si>
    <t xml:space="preserve">
Celem operacji jest przedstawienie hodowli bydła mięsnego, kóz i owiec jako alternatywę do produkcji drobiu i trzody chlewnej. Uczestnicy operacji zapoznają się z nowoczesnymi technologiami produkcji zwierzęcej. Zaś przedstawione zalety  wdrażania innowacyji w rolnictwie przy pomocy narzędzia, jakim jest działanie Współpraca może zaispirować uczestników do powołania GO EPI, która wykorzysta zdobytą podczas wyjazdu studyjnego wiedzę przenosząc ją do praktyki rolniczej woj. zachodniopomorskiego.  </t>
  </si>
  <si>
    <r>
      <t xml:space="preserve">rolnicy, dzierżawcy, przedstawiciele grup producenckich, </t>
    </r>
    <r>
      <rPr>
        <sz val="11"/>
        <color theme="1"/>
        <rFont val="Calibri"/>
        <family val="2"/>
        <charset val="238"/>
      </rPr>
      <t>przedstawiciele</t>
    </r>
    <r>
      <rPr>
        <sz val="11"/>
        <color rgb="FFFF0000"/>
        <rFont val="Calibri"/>
        <family val="2"/>
        <charset val="238"/>
      </rPr>
      <t xml:space="preserve"> </t>
    </r>
    <r>
      <rPr>
        <sz val="11"/>
        <rFont val="Calibri"/>
        <family val="2"/>
        <charset val="238"/>
      </rPr>
      <t>jednostek naukowo-badawczych oraz producenci nawozów i środków ochrony roślin, którzy współpracują z producentami maszyn rolniczych w zakresie efektywnego nawożenia i racjonalnej ochrony chemicznej</t>
    </r>
  </si>
  <si>
    <r>
      <t xml:space="preserve">
</t>
    </r>
    <r>
      <rPr>
        <sz val="11"/>
        <color theme="1"/>
        <rFont val="Calibri"/>
        <family val="2"/>
        <charset val="238"/>
        <scheme val="minor"/>
      </rPr>
      <t>Węgierskie ekologiczne plantacje winorośli produkujące wina inspiracją do zawiązania wspólpracy na rzecz powstania grupy operacyjnej EPI</t>
    </r>
  </si>
  <si>
    <r>
      <rPr>
        <b/>
        <sz val="11"/>
        <rFont val="Calibri"/>
        <family val="2"/>
        <charset val="238"/>
        <scheme val="minor"/>
      </rPr>
      <t>Uzasadnienie wprowadzenia nowej operacji:</t>
    </r>
    <r>
      <rPr>
        <sz val="11"/>
        <rFont val="Calibri"/>
        <family val="2"/>
        <charset val="238"/>
        <scheme val="minor"/>
      </rPr>
      <t xml:space="preserve"> Aby zapewniać skuteczną współpracę międzynarodową polskim Grupom Operacyjnym EPI i innowacyjnym projektom niezbędna jest obecność przedstawicieli publicznego doradztwa rolniczego na międzynarodowych spotkaniach sieciujących. Udział w tego typu międzynarodowych wydarzeniach umożliwia dotracie do szerszego grona odbiorców i promowanie polskich innowacyjnych pomysłów i rozwiązań. Aby polskie rolnictwo było konkurecyjne na arenie międzynarodowej, oprócz inwestowania w innowacje musi sktecznie je upowszechniać i szukać możliwości współpracy ponadnarodowej. Wymiana doświadczeń z tworzenia i funkcjonowania Grup Operacyjnych EIP oraz realizacji innowacyjnych projektów jest priorytetem w zakresie działalności Sieci na rzecz innowacji w rolnictwie i na obszarach wiejskich, podnosi jej efektywność oraz daje możliwość dalszego poszukiwania nowych inspiracji oraz dobrych praktyk. Planowana operacja umożliwi skuteczniejszą wymianę dobrych praktyk i innowacyjnych pomysłów na poziomie międzynarodowym. 
</t>
    </r>
  </si>
  <si>
    <r>
      <rPr>
        <b/>
        <sz val="11"/>
        <color theme="1"/>
        <rFont val="Calibri"/>
        <family val="2"/>
        <charset val="238"/>
        <scheme val="minor"/>
      </rPr>
      <t xml:space="preserve">Uzasadnienie wprowadzenia nowej operacji: </t>
    </r>
    <r>
      <rPr>
        <sz val="11"/>
        <color theme="1"/>
        <rFont val="Calibri"/>
        <family val="2"/>
        <charset val="238"/>
        <scheme val="minor"/>
      </rPr>
      <t>W ostatnich latach hodowcy  zwierząt borykali się z wieloma problemami związanymi z produkcją zwierzęcą jak np. uwolnienie kwot mlecznych, afrykański pomór świń, ptasia grypa, zamknięcie rynku rosyjskiego na produkty rolne. Spowodowało to, iż wielu rolników stanęło przed nowymi wyzwaniami w zakresie chowu zwierząt. Mimo wielu niekorzystnych zjawisk ostatnie lata to także okres postępu w technologii i organizacji chowu zwierząt. Zauważalny jest postęp przede wszystkim w zakresie budowy i wyposażenia budynków inwentarskich, a także rozwiązań technicznych i technologicznych - automatyzacja doju, zadawanie pasz, zarządzanie stadem, żywienie i genetyka.  
Wielu rolników, doradców czy nauczycieli szkół rolniczych nie ma możliwość ciągłego dostępu do wiedzy z zakresu postępu technologicznego, badań realizowanych przez jednostki naukowe i możliwości zapoznania się z funkcjonowaniem tych rozwiązań w praktyce.
Realizacja operacji wychodzi naprzeciw oczekiwaniom dużej grupy odbiorców, którzy chcieliby zgłębić swoją wiedzę z zakresu innowacyjnej chowu bydła zarówno mlecznego jak i mięsnego. Operacja będzie miała charakter szkoleniowy zarówno stacjonarny jak i warsztatowy w gospodarstwach rolnych, przewidziane jest również odwiedzenie mleczarni i poznanie procesu badania, oceny jakości mleka i przetwórstwa mleka. W operacji w części poświęconej bydłu mięsnemu poruszymy również zagadnienia związane z systemami jakości żywności ( przede wszystkim system QMP). Systemy jakości to szansa zarówno dla producentów, którzy otrzymują wyższą cenę za swój produkt, ale także dla konsumenta.
Doświadczenia Francji czy Austrii, gdzie konsumenci praktycznie nie kupują żywności bez znaku jakości pokazują, że jest to słuszny kierunek. Na przykładzie systemu QMP chcemy pokazać, że certyfikowany produkt to nie tylko zapewnienie konsumenta o dobrej jakości ale również korzyści dla samych rolników, przystępujących do systemu.</t>
    </r>
  </si>
  <si>
    <r>
      <rPr>
        <b/>
        <sz val="11"/>
        <color theme="1"/>
        <rFont val="Calibri"/>
        <family val="2"/>
        <charset val="238"/>
        <scheme val="minor"/>
      </rPr>
      <t>Uzasadnienie wprowadzenia nowej operacji:</t>
    </r>
    <r>
      <rPr>
        <sz val="11"/>
        <color theme="1"/>
        <rFont val="Calibri"/>
        <family val="2"/>
        <charset val="238"/>
        <scheme val="minor"/>
      </rPr>
      <t xml:space="preserve"> Operacja przyczyni się do transferu wiedzy i innowacji, dodatkowo stworzy warunki dogodne do sieciowania kontaktów między wielosektorowymi grupami odbiorców. Będzie okazją do prezentacji najnowocześniejszych osiągnięć nauki oraz zachęcenie grupy docelowej operacji do wzmocnienia motywacji korzystania z zasobów jednostek naukowych, które ustawicznie wyprzedzają poziom technologii stosowanej w rolnictwie polskim.</t>
    </r>
  </si>
  <si>
    <r>
      <rPr>
        <b/>
        <sz val="11"/>
        <color theme="1" tint="4.9989318521683403E-2"/>
        <rFont val="Calibri"/>
        <family val="2"/>
        <charset val="238"/>
        <scheme val="minor"/>
      </rPr>
      <t>Uzasadnienie wprowadzenia nowej operacji</t>
    </r>
    <r>
      <rPr>
        <sz val="11"/>
        <color theme="1" tint="4.9989318521683403E-2"/>
        <rFont val="Calibri"/>
        <family val="2"/>
        <scheme val="minor"/>
      </rPr>
      <t>:  Gospodarstwa demontracyjne są efektywną formą wspierania transferu wiedzy i innowacji. W Polsce sieć gospodarstw demonstracyjnych istnieje. Ważnym jest aby usystematyzować i monitorować na szczeblu krajowym wytworzoną dotychczas sieć, jak również udostępnianie, promowanie w celu wykorzystania jej pełnego potencjału. Zaproponowana operacja przyczyni się do wzmocnienia systemu transferu wiedzy pomiędzy nauka a praktyką rolniczą. Wypracowane założenia i opracowane narzędzie informatyczne umożliwi efektywne upowszechnianie wiedzy i doświadczeń we wdrażaniu innowacji w rolnictwie oraz ułatwi dostęp do sieci gospodarstw demonstracyjnych rolnikom, podmiotom doradczym, jednostkom naukowym, przedsiębiorstwom sektora rolno-spożywczego oraz innym podmitom zainteresowanym wdrażaniem innowacji w rolnictwie i na obszarach wiejskich. Ponadto operacja wzmocni tworzenie się sieci kontaktów pomiędzy podmiotami zaangażowanymi w proces transferu wiedzy poprzez wspieranie i promowanie współpracy na zasadzie MAA (multi actor approach).</t>
    </r>
  </si>
  <si>
    <r>
      <rPr>
        <b/>
        <sz val="11"/>
        <color theme="1" tint="4.9989318521683403E-2"/>
        <rFont val="Calibri"/>
        <family val="2"/>
        <charset val="238"/>
        <scheme val="minor"/>
      </rPr>
      <t>Uzasadnienie wprowadzenia nowej operacji</t>
    </r>
    <r>
      <rPr>
        <sz val="11"/>
        <color theme="1" tint="4.9989318521683403E-2"/>
        <rFont val="Calibri"/>
        <family val="2"/>
        <scheme val="minor"/>
      </rPr>
      <t xml:space="preserve">:  Realizacja zadania przyczyni się do ułatwienia funkcjonowania sieci kontaktów pomiędzy grupą docelową operacji. Wypracowane rozwiązania przysłużą się wzmocnieniu systemu transferu wiedzy pomiędzy nauka, edukacją a jednostkami doradztwa rolniczego. Operacja ma na celu wypracowanie instrumentów wdrożenowych wspierających rozwój sieci powiązań i współpracy pomiędzy podmiotami zaangażowanymi w system transferu. </t>
    </r>
  </si>
  <si>
    <r>
      <rPr>
        <b/>
        <sz val="11"/>
        <color theme="1"/>
        <rFont val="Calibri"/>
        <family val="2"/>
        <charset val="238"/>
        <scheme val="minor"/>
      </rPr>
      <t>Uzasadnienie wprowadzenia nowej operacji</t>
    </r>
    <r>
      <rPr>
        <sz val="11"/>
        <color theme="1"/>
        <rFont val="Calibri"/>
        <family val="2"/>
        <charset val="238"/>
        <scheme val="minor"/>
      </rPr>
      <t xml:space="preserve">: Polowe pokazy pracy innowacyjnych maszyn rolniczych cieszą się bardzo dużym zainteresowaniem . Pokazy zapewniają podniesienie świadomości nt. innowacyjnych technologii w uprawie wśród dużej liczby odbiorców, a stoisko organizatora przybliża uczestnikom działalność Sieci na rzecz innowacji w rolnictwie i na obszarach wiejskich. Operacja realizowana cyklicznie umożliwia prezentację „nowinek technologicznych” na bieżąco. Coroczne pokazy gromadzą coraz większą liczbę odbiorców żywo zainteresowanych modernizacją swoich gospodarstw poprzez zakup nowoczesnych maszyn rolniczych, ponadto pokazy, o których mowa są źródłem informacji o właściwym nawożeniu i ochronie chemicznej upraw, odpowiadającym zdiagnozowanym problemom w województwie. </t>
    </r>
  </si>
  <si>
    <r>
      <rPr>
        <b/>
        <sz val="11"/>
        <rFont val="Calibri"/>
        <family val="2"/>
        <charset val="238"/>
        <scheme val="minor"/>
      </rPr>
      <t>Uzasadnienie wprowadzenia nowej operacji:</t>
    </r>
    <r>
      <rPr>
        <sz val="11"/>
        <rFont val="Calibri"/>
        <family val="2"/>
        <charset val="238"/>
        <scheme val="minor"/>
      </rPr>
      <t xml:space="preserve">  Realizacja operacji w postaci II Międzyregionalnego Pokazu Alpak pozwoli na bezpośrednie dotarcie do szerszego grona odbiorców. W trakcie trwania pokazu każdy z odwiedzających będzie miał bezpośredni dostęp do zwierząt, hodowców i ekspertów, co umożliwi bezpośrednią wymianę wiedzy na temat chowu i hodowli alpak, walorów ekonomicznych hodowli, jak i również możliwości pozyskiwania funduszy na rozpoczęcie hodowli. Ogólnodostępna forma pokazu pozwoli na zapoznanie się uczestników z nowymi możliwościami związanymi z rozwojem obszarów wiejskich. Organizacja II Międzyregionalnego Pokazu Alpak pozwoli na zaprezentowanie osiągnięć już funkcjonujących w naszym kraju gospodarstw zajmujących się chowem i hodowlom alpak. Zorganizowanie pokazu alpak wraz z oceną zwierząt oraz punktem konsultacyjnym pozwoli zwiedzającym na dokładne zapoznanie się z chowem i hodowlą alpak. Dzięki pokazowi oceny zwierząt każdy ze zwiedzających zapoznany zostanie z elementami na które należy zwrócić uwagę przy wyborze zwierząt (biorąc pod uwagę w jakim typie dane zwierzę będzie użytkowane). Organizacja pokazu alpak pozwoli zwiedzającym na zapoznanie się z tymi zwierzętami, poznanie ich temperamentu i zachowań.  Namiot w którym będzie znajdował się pokaz pozwoli na bezpośredni kontakt zwiedzających z hodowcami i ekspertami w tej dziedzinie. </t>
    </r>
  </si>
  <si>
    <r>
      <rPr>
        <b/>
        <sz val="11"/>
        <rFont val="Calibri"/>
        <family val="2"/>
        <charset val="238"/>
        <scheme val="minor"/>
      </rPr>
      <t>Uzasadnienie wprowadzenia nowej operacji:</t>
    </r>
    <r>
      <rPr>
        <sz val="11"/>
        <rFont val="Calibri"/>
        <family val="2"/>
        <charset val="238"/>
        <scheme val="minor"/>
      </rPr>
      <t xml:space="preserve">  Winiarstwo w  Polsce zdobywa coraz więcej zwolenników. Winorośl w naszym kraju uprawiana jest przez coraz liczniejszą grupę ludzi.  Produkcja jest bardzo rozdrobniona, wiekszość winnic to małe uprawy. Warto dlatego zastanowić się dlaczego Polska nie słynąca z powszechnej uprawy winoirośli ze wzgedu na uwarunkowania klimatyczne, zajmuje się  jej uprawą i co jest przyczyną aż tak dużego zainteresownia się rolników wyrobem wina . Wina wyprodukowane z  własnych winogron sa dużo droższe od win sklepowych , a ich nabywacamii są bogatsi konsumenci. Stąd producenci liczą , że winnice przyniosa im dochody.</t>
    </r>
  </si>
  <si>
    <r>
      <rPr>
        <b/>
        <sz val="11"/>
        <rFont val="Calibri"/>
        <family val="2"/>
        <charset val="238"/>
        <scheme val="minor"/>
      </rPr>
      <t>Uzasadnienie wprowadzenia nowej operacji:</t>
    </r>
    <r>
      <rPr>
        <sz val="11"/>
        <rFont val="Calibri"/>
        <family val="2"/>
        <charset val="238"/>
        <scheme val="minor"/>
      </rPr>
      <t xml:space="preserve">  W województwie zachodniopomorskim wciąż brakuje ekologicznych gospodarstw nastawionych nie tylko na produkcję owoców ale również na przetwórstwo tych owoców w gospodarstwie.  Dużym zainteresowaniem producentów rolnych cieszy się tematyka winiarstwa. Szkolenie wyjazdowe ma na celu przybliżenie innowacyjnych rozwiązań w zakresie uprawy owoców jak i ich przetwórstwa w niewelkich , rodzinnych  godspodarstwach rolnych. Pozwoli także na zdobnycie fachowej wiedzy przez uczestników dotyczącej innowacyjnej uprawy owoców oraz nowoczesnej technologi przetwórstwa.</t>
    </r>
  </si>
  <si>
    <r>
      <rPr>
        <b/>
        <sz val="11"/>
        <rFont val="Calibri"/>
        <family val="2"/>
        <charset val="238"/>
        <scheme val="minor"/>
      </rPr>
      <t>Uzasadnienie wprowadzenia nowej operacji:</t>
    </r>
    <r>
      <rPr>
        <sz val="11"/>
        <rFont val="Calibri"/>
        <family val="2"/>
        <charset val="238"/>
        <scheme val="minor"/>
      </rPr>
      <t xml:space="preserve"> Głównym nurtem w polskiej hodowli do tej pory była hodowla drobiu użytkowego oraz trzody chlewnej.  Obecnie coraz lepiej rozwijającą się gałęzią hodowli jest chów i hodowla bydła mięsnego. Hodowla bydła ras mięsnych nierozerwalnie wiąże się z  użytkowaniem pastwiska. Województwo Zachodniopomorskie posiada  spory areał użytków zielonych oraz nieużytków, które mogą stanowić doskonałe zaplecze do rozpoczęcia hodowli bydła mięsnego. Hodowla bydła tych ras nie wymaga, tak jak w przypadku bydła mlecznego zabezpieczenia kosztownego zaplecza technicznego, więc strat jest znacznie łatwiejszy. Także wysokie ceny wołowiny kulinarnej , sprawiają że opłacalność produkcji mięsa wołowego sprzyjają wzrostowi pogłowia w Polsce, a społeczeństwo z coraz większą świadomością podchodzi jakości produktów spożywczych. Zainteresowanie hodowlą bydła mięsnego ze strony Naszych rolników jest coraz większe i ukierunkowuje się nie tylko w stronę tworzenia nowych stad bydła, ale także w stronę rozwoju oraz zastosowania nowych rozwiązań technologicznych.  Natomiast hodowla owiec i kóz jest wciąż dość niszową gałęzią produkcji zwierzęcej. Jednak żyjąc  w dobie wielu alergii pokarmowych, ludzie szukają alternatyw i stawiają na produkty pochodzenia zarówno koziego jak i owczego. Kozy i owce nie mają również wygórowanych wymagań dotyczących warunków hodowli oraz żywienia, a także cechuje je wysoka odporność na choroby. Ich hodowla może stanowić doskonałą alternatywę dla hodowców np. trzody chlewnej lub stanowić uzupełnienie już istniejących hodowli. </t>
    </r>
  </si>
  <si>
    <t>-</t>
  </si>
  <si>
    <t>Plan operacyjny KSOW na lata 2018-2019 (z wyłączeniem działania 8 Plan komunikacyjny) - Dolnośląski ODR - lipiec 2019</t>
  </si>
  <si>
    <t>Innowacyjne wykorzystanie zasobów Dolnego Śląska w celu poprawy jakości życia w regionie – PROW 2014-2020 Działanie „Współpraca”</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</si>
  <si>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</si>
  <si>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seminarium</t>
  </si>
  <si>
    <t xml:space="preserve">
Liczba seminariów
Liczba uczestników seminarium, 
w tym 
liczba doradców rolniczych</t>
  </si>
  <si>
    <t xml:space="preserve">
1
90
10</t>
  </si>
  <si>
    <t>przedstawiciele jednostek naukowych, rolnicy, właściciele lasów, przedsiębiorcy, doradcy rolniczy oraz mieszkańcy obszarów wiejskich i inne podmioty zainteresowane wdrażaniem innowacji w rolnictwie i na obszarach wiejskich z Dolnego Śląska</t>
  </si>
  <si>
    <t>II, III</t>
  </si>
  <si>
    <t>Dolnośląski Ośrodek Doradztwa Rolniczego z siedzibą we Wrocławiu</t>
  </si>
  <si>
    <t>ul. Zwycięska 8,
53-033 Wrocław</t>
  </si>
  <si>
    <t xml:space="preserve">Dolnośląskie warsztaty serowarskie </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</si>
  <si>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</si>
  <si>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
Liczba warsztatów
Liczba uczestników warsztatów,
w tym
liczba doradców rolniczych</t>
  </si>
  <si>
    <t xml:space="preserve">
1
16
2</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</si>
  <si>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</si>
  <si>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II, III, IV</t>
  </si>
  <si>
    <t xml:space="preserve">Wiejskie usługi opiekuńcze – innowacyjna forma przedsiębiorczości </t>
  </si>
  <si>
    <t xml:space="preserve">Celem operacji jest propagowanie idei rozwijania wiejskich usług opiekuńczych, w tym gospodarstw opiekuńczych jako innowacyjnej formy przedsiębiorczości na obszarach wiejskich Dolnego Śląska. </t>
  </si>
  <si>
    <t>seminarium
dwudniowe warsztaty</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</si>
  <si>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</si>
  <si>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1
60
2
2
1
30
2
2
1 000</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</si>
  <si>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</si>
  <si>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III, IV</t>
  </si>
  <si>
    <t>Innowacje w praktyce – cykl warsztatów polowych: rzepak, soja, kukurydza</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</si>
  <si>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</si>
  <si>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warsztaty polowe</t>
  </si>
  <si>
    <t xml:space="preserve">
Liczba warsztatów
Liczba uczestników warsztatów,
w tym
liczba doradców rolniczych</t>
  </si>
  <si>
    <t xml:space="preserve">
3
90
15</t>
  </si>
  <si>
    <t xml:space="preserve">producenci rolni – rolnicy, doradcy rolniczy, przedstawiciele jednostek naukowo-badawczych
</t>
  </si>
  <si>
    <t>Dolny Śląsk. Zielona dolina żywności i zdrowia – wyjazd studyjny partnerów KSOW.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</si>
  <si>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</si>
  <si>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 xml:space="preserve">
Liczba wyjazdów studyjnych
Liczba uczestników.
w tym 
liczba doradców</t>
  </si>
  <si>
    <t xml:space="preserve">
1
18
3</t>
  </si>
  <si>
    <t xml:space="preserve">rolnicy, jednostki naukowe oraz uczelnie, przedsiębiorcy, podmioty świadczące usługi doradcze,
przedstawiciele jednostek samorządu terytorialnego
</t>
  </si>
  <si>
    <t>Uniwersytet Przyrodniczy we Wrocławiu</t>
  </si>
  <si>
    <t>ul. C. K. Norwida 25, 
50-375 Wrocław</t>
  </si>
  <si>
    <t>Wdrażanie innowacji w celu zachowania bioróżnorodności w obliczu zmian klimatu</t>
  </si>
  <si>
    <t>Celem operacji jest uwypuklenie roli polskich obszarów wiejskich w ochronie różnorodności biologicznej i rozważenie potrzeby podejmowania innowacyjnych rozwiązań w zakresie nie tylko gospodarczej i społecznej, ale także na płaszczyźnie przyrodniczej, którą należy chronić przed nadmierną presją ze strony człowieka podczas szkolenia połączonego z warsztatami.</t>
  </si>
  <si>
    <t>szkolenie połączone z warsztatami</t>
  </si>
  <si>
    <t xml:space="preserve">
Liczba szkoleń
Liczba uczestników szkoleń,
w tym liczba doradców
Liczba warsztatów
Liczba uczestników warsztatów,
w tym liczba doradców
</t>
  </si>
  <si>
    <t xml:space="preserve">
1
25
10
1
25
10</t>
  </si>
  <si>
    <t>rolnicy, jednostki działające na rzecz rolników, wtym organizacje przyrodnicze działające na rzecz ochrony przyrody, doradcy rolniczy, przedstawiciele jednostek naukowo-badawczych</t>
  </si>
  <si>
    <t>Austria – innowacje w małym przetwórstwie</t>
  </si>
  <si>
    <t>Celem operacji jest wspieranie innowacyjnych rozwiązań w małym przetwórstwie, wpływających na rozwój przedsiębiorczości na obszarach wiejskich Dolnego Śląska poprzez podnoszenie wiedzy i umiejętności w tym obszarze, podczas wyjazdu studyjnego do Austrii. Dodatkowo zachęcenie uczestników do tworzenia partnerstw podejmujących wspólne innowacyjne przedsięwzięcia w zakresie produkcji, promocji, certyfikacji i wprowadzania do obrotu regionalnej żywności wysokiej jakości.</t>
  </si>
  <si>
    <t>wyjazd studyjny
spotkanie informacyjno-promocyjne</t>
  </si>
  <si>
    <t xml:space="preserve">
Liczba wyjazdów studyjnych
Liczba uczestników wyjazdu,
w tym liczba doradców
Liczba spotkań informacyjno-promocyjnych
Liczba uczestników spotkań,
w tym liczba doradców</t>
  </si>
  <si>
    <t xml:space="preserve">
1
25
4
1
25
4</t>
  </si>
  <si>
    <t>rolnicy, producenci rolni, przedsiębiorcy sektora rolno-spożywczego, doradcy, przedstawiciele świata nauki, mieszkańcy obszarów wiejskich i inne osoby zainteresowane wdrażaniem innowacji w rolnictwie i na obszarach wiejskich Dolnego Śląska</t>
  </si>
  <si>
    <t>Rolnictwo zaangażowane społecznie jako innowacyjna forma przedsiębiorczości na obszarach wiejskich</t>
  </si>
  <si>
    <t>Celem operacji jest propagowanie idei rolnictwa społecznego, w tym  propagowanie pomysłu usług opiekuńczych na obszarach wiejskich, tworzenia gospodarstw opiekuńczych, a także zachęcenie do edukacji w gospodarstwie rolnym i tworzenie zagród edukacyjnych na obszarze województwa dolnośląskiego.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</si>
  <si>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 xml:space="preserve">
Liczba seminariów
Liczba uczestników seminarium,
w tym liczba doradców</t>
  </si>
  <si>
    <t xml:space="preserve">
1
60
10</t>
  </si>
  <si>
    <t>mieszkańcy obszarów wiejskich, rolnicy, właściciele gospodarstw agroturystycznych i zagród edukacyjnych, doradcy, przedstawiciele ośrodków pomocy społecznej oraz ośrodka wsparcia ekonomii społecznej, przedstawiciele lokalnych władz</t>
  </si>
  <si>
    <t>Uzasadnienie:
1. Wartość poniesionych kosztów operacji uległa zmniejszeniu w stosunku do prognozowanej, w wyniku przeprowadzania procedur zgodnych z Prawem zamówień publicznych. Dzięki temu wyłoniono najatrakcyjniejszych pod względem cenowym Wykonawców.</t>
  </si>
  <si>
    <t>Innowacje w dolnośląskim serowarstwie</t>
  </si>
  <si>
    <t>Celem operacji jest zachęcenie uczestników do  współpracy w zakresie tworzenia grup operacyjnych Europejskiego Partnerstwa Innowacyjnego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t>
  </si>
  <si>
    <t xml:space="preserve">
Liczba warsztatów
Liczba uczestników warsztatów,
w tym liczba doradców</t>
  </si>
  <si>
    <t xml:space="preserve">
1
12
2</t>
  </si>
  <si>
    <t>rolnicy, producenci rolni, doradcy, mieszkańcy obszarów wiejskich i inne osoby zainteresowane wdrażaniem innowacji w rolnictwie i na obszarach wiejskich z wykorzystaniem środków dostępnych w ramach działania „Współpraca"</t>
  </si>
  <si>
    <t>Od rolnika do koszyka</t>
  </si>
  <si>
    <t xml:space="preserve">Celem operacji jest podniesienie poziomu wiedzy uczestników konferencji z możliwością wykorzystania środków dostępnych w ramach działania „Współpraca” oraz zachęcenie ich do podejmowania współpracy w realizacji wspólnych innowacyjnych przedsięwzięć i tworzenia grup operacyjnych ukierunkowanych na skracanie łańcuchów dostaw. Dodatkowo wskazanie konsumentowi końcowemu bezpośredniego źródła sprzedaży produktów z gospodarstwa rolnego i małego przetwórstwa oraz innych usług i artykułów od rolników na stoiskach podczas Dolnośląskich Targów Produktu Lokalnego pt. „Od rolnika do koszyka”.
</t>
  </si>
  <si>
    <t>konferencja
impreza plenerowa</t>
  </si>
  <si>
    <t xml:space="preserve">Liczba imprez plenerowych
Szacowana liczba uczestników imprezy plenerowej
Liczba konferencji
Liczba uczestników konferencji, 
w tym liczba doradców
</t>
  </si>
  <si>
    <t xml:space="preserve">1
500
1
60
15
</t>
  </si>
  <si>
    <t>rolnicy, producenci rolni, doradcy, przedstawiciele świata nauki, mieszkańcy obszarów wiejskich i inne osoby zainteresowane wdrażaniem innowacji w rolnictwie i na obszarach wiejskich z wykorzystaniem środków dostępnych w ramach działania „Współpraca"</t>
  </si>
  <si>
    <r>
      <t xml:space="preserve">Liczba imprez plenerowych
Szacowana liczba uczestników imprezy plenerowej
Liczba konferencji
Liczba uczestników konferencji, 
w tym liczba doradców
</t>
    </r>
    <r>
      <rPr>
        <sz val="11"/>
        <color rgb="FFFF0000"/>
        <rFont val="Calibri"/>
        <family val="2"/>
        <charset val="238"/>
        <scheme val="minor"/>
      </rPr>
      <t>Liczba emisji spotów reklamowych w regionalnej telewizji</t>
    </r>
    <r>
      <rPr>
        <sz val="11"/>
        <rFont val="Calibri"/>
        <family val="2"/>
        <charset val="238"/>
        <scheme val="minor"/>
      </rPr>
      <t xml:space="preserve">
</t>
    </r>
    <r>
      <rPr>
        <sz val="11"/>
        <color rgb="FFFF0000"/>
        <rFont val="Calibri"/>
        <family val="2"/>
        <charset val="238"/>
        <scheme val="minor"/>
      </rPr>
      <t xml:space="preserve">
Liczba emisji spotów reklamowych w radio
Liczba artykułów w lokalnej prasie
Liczba artykułów w serwisie internetowym lokalnej prasy</t>
    </r>
  </si>
  <si>
    <r>
      <t xml:space="preserve">1
500
1
60
15
</t>
    </r>
    <r>
      <rPr>
        <sz val="11"/>
        <color rgb="FFFF0000"/>
        <rFont val="Calibri"/>
        <family val="2"/>
        <charset val="238"/>
        <scheme val="minor"/>
      </rPr>
      <t>10
21
1</t>
    </r>
    <r>
      <rPr>
        <sz val="11"/>
        <rFont val="Calibri"/>
        <family val="2"/>
        <charset val="238"/>
        <scheme val="minor"/>
      </rPr>
      <t xml:space="preserve">
</t>
    </r>
    <r>
      <rPr>
        <sz val="11"/>
        <color rgb="FFFF0000"/>
        <rFont val="Calibri"/>
        <family val="2"/>
        <charset val="238"/>
        <scheme val="minor"/>
      </rPr>
      <t>1</t>
    </r>
  </si>
  <si>
    <t>Uzasadnienie: 
1. W wyniku zmniejszenia wartości poniesionych kosztów operacji "Innowacje w dolnośląskim serowarstwie" (również Działanie 5) spowodowanych przeprowadzeniem procedur zgodnie z Prawem zamówień publicznych, zaoszczędzono kwotę 402,55 zł. Aby maksymalnie wykorzystać środki przyznane w ramach dotacji SIR na rok 2019 postanowiono dołożyć je do przedmiotowej operacji. Dodatkowo zwiększenie środków pozwoli na rozszerzenie promocji konferencji i imprezy plenerowej, a tym samym zagadnień związanych z działaniem "Współpraca".</t>
  </si>
  <si>
    <t>Wołowina z Zielonej Doliny - tworzenie sieci na rzecz wspólpracy dotyczącej hodowli bydła mięsnego na Dolnym Śląsku</t>
  </si>
  <si>
    <t>Celem operacji (wyjazdu studyjnego) jest udział 12 osób, potencjalnych członków Grupy Operacyjnej EPI w wyjeździe studyjnym do Francji, którzy poprzez uczestnictwo w nim, wypracują podstawy wdrażania innowacji w zakresie hodowli bydła mięsnego w województwie dolnośląskim. Wyjazd studyjny przyczyni się do podniesienia wiedzy i umiejętności  w zakresie hodowli i produkcji bydła mięsnego, wykorzystując możliwości ras Limousin i Charolais .Nawiązane  zostaną kontakty pomiędzy uczestnikami będącymi reprezentantami 4 kategorii podmiotów, a także pomiędzy uczestnikami i zagranicznymi hodowcami bydła mięsnego. Uczestnicy będą mogli pogłębić swoją wiedzę na temat problemów, zalet, kosztów i korzyści dotyczących działalności rolniczej, a także wpływu innowacyjnych przedsięwzięć, wspólnych inicjatyw oraz efektywnego wykorzystania lokalnych zasobów na jakość życia na wsi. Pomiędzy uczestnikami wyjazdu możliwe jest założenie potencjalnej Grupy Operacyjnej EPI na rzecz innowacji w rolnictwie i  na obszarach wiejskich województwa dolnośląskiego w zakresie przedmiotowego tematu wyjazdu studyjnego.</t>
  </si>
  <si>
    <t xml:space="preserve">
Liczba wyjazdów studyjnych
Liczba uczestników
</t>
  </si>
  <si>
    <t xml:space="preserve">
1
12
</t>
  </si>
  <si>
    <t xml:space="preserve"> rolnicy, przedstawiciele jednostek naukowych, przedsiębiorcy, przedstawiciele podmiotów świadczących usługi doradcze
</t>
  </si>
  <si>
    <t>Dolnośląski Targ Rolny</t>
  </si>
  <si>
    <t xml:space="preserve">Celem operacji jest wspieranie rozwoju przedsiębiorczości na obszarach wiejskich Dolnego Śląska umożliwiającej skracanie łańcuchów dostaw, poprzez podnoszenie wiedzy i umiejętności w obszarze lokalnego przetwórstwa, zachęcanie do tworzenia partnerstw podejmujących wspólne innowacyjne przedsięwzięcia w zakresie produkcji, bezpośredniej sprzedaży, promocji, certyfikacji i wprowadzania do obrotu regionalnej żywności wysokiej jakości.  </t>
  </si>
  <si>
    <t xml:space="preserve">spotkanie informacyjno-promocyjne </t>
  </si>
  <si>
    <t xml:space="preserve">
Spotkanie informacyjno-promocyjne
Liczba uczestników</t>
  </si>
  <si>
    <t xml:space="preserve">
1
30</t>
  </si>
  <si>
    <t>rolnicy, producenci rolni, doradcy, mieszkańcy obszarów wiejskich i inne osoby zainteresowane wdrażaniem innowacji w rolnictwie i na obszarach wiejskich</t>
  </si>
  <si>
    <t>IV</t>
  </si>
  <si>
    <r>
      <rPr>
        <b/>
        <sz val="11"/>
        <rFont val="Calibri"/>
        <family val="2"/>
        <charset val="238"/>
        <scheme val="minor"/>
      </rPr>
      <t xml:space="preserve">Uzasadnienie wprowadzenia nowej operacji: </t>
    </r>
    <r>
      <rPr>
        <sz val="11"/>
        <rFont val="Calibri"/>
        <family val="2"/>
        <charset val="238"/>
        <scheme val="minor"/>
      </rPr>
      <t xml:space="preserve">
Szczególne miejsce na obszarach wiejskich Dolnego Śląska zajmuje produkcja lokalnej żywności. Stąd powstał pomysł na organizację spotkania informacyjno-promocyjnego poświęconego organizacji Dolnośląskiego Targu Rolnego. Spotkanie będzie okazją do opracowania założeń organizacyjnych cyklu targów zaplanowanych do realizacji w kolejnym roku. Celem spotkania jest zachęcenie i zainspirowanie dolnośląskich rolników i producentów do podejmowania nowych, innowacyjnych przedsięwzięć w zakresie produkcji, promocji i wprowadzania do obrotu żywności wysokiej jakości w oparciu o zasadę krótkich łańcuchów dostaw. To oni mają stać się kreatorami Dolnośląskiego Targu Rolnego przy wsparciu Dolnośląskiego Ośrodka Doradztwa Rolniczego z siedzibą we Wrocławiu. Wyjście z bezpośrednią ofertą do potencjalnego konsumenta końcowego wpłynie korzystnie na budowanie relacji producent-konsument, co w dłuższej perspektywie przełoży się na wielkość sprzedaży, a tym samym wzrost dochodów rolników i producentów lokalnej żywności. </t>
    </r>
  </si>
  <si>
    <t>Plan operacyjny KSOW na lata 2018-2019 (z wyłączeniem działania 8 Plan komunikacyjny) - Kujawsko-pomorski ODR - lipiec 2019</t>
  </si>
  <si>
    <t>Wspieranie procesu tworzenia partnerstw na rzecz innowacji w serowarstwie.</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</si>
  <si>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</si>
  <si>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ilość uczestników</t>
  </si>
  <si>
    <t>rolnicy - hodowcy bydła mlecznego, doradcy rolniczy, pracownicy uczelni i jednostek naukowych, przedsiębiorcy</t>
  </si>
  <si>
    <t>Kujawsko-Pomorski Ośrodek Doradztwa Rolniczego</t>
  </si>
  <si>
    <t>Wymogi środowiskowe a dochodowość gospodarstw mlecznych</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</si>
  <si>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</si>
  <si>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szkolenie 1</t>
  </si>
  <si>
    <t>Minikowo                      89-122 Minikowo</t>
  </si>
  <si>
    <t>szkolenie 2</t>
  </si>
  <si>
    <t>Poprawa opłacalności produkcji żywca wołowego</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</si>
  <si>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</si>
  <si>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40</t>
  </si>
  <si>
    <t xml:space="preserve">rolnicy - producenci żywca wołowego, doradcy rolniczy. </t>
  </si>
  <si>
    <t>I-III</t>
  </si>
  <si>
    <t>Minikowo,                    89-122 Minikowo</t>
  </si>
  <si>
    <t xml:space="preserve">                           broszura</t>
  </si>
  <si>
    <t>ilość egzemplarzy</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</si>
  <si>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</si>
  <si>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roślin strączkowych. Na terenie województwa kujawsko-pomorskiego prowadzona jest różnorodna produkcja zwierzęca, ale biorąc pod uwagę jednocześnie skalę wykorzystania importowanej śruty sojowej oraz możliwości fizjologiczne konwersji systemów żywienia poszczególnych gatunków na w/w lokalne źródła białka, projekt zostanie skoncentrowany na producentach mleka, bydła opasowego oraz trzody chlewnej.</t>
  </si>
  <si>
    <t>seminarium I</t>
  </si>
  <si>
    <t>Producenci rolni, doradcy rolniczy, przedstawiciele organizacji branżowych i rolniczych, w tym izb rolniczych, a także samorządu terytorialnego</t>
  </si>
  <si>
    <t>Krajowe Zrzeszenie Producentów Rzepaku i Roślin Białkowych</t>
  </si>
  <si>
    <t>Warszawa 
ul. Szkolna 2/4, lokal nr 403, 
00-006 Warszawa</t>
  </si>
  <si>
    <t>seminarium II</t>
  </si>
  <si>
    <t>seminarium III</t>
  </si>
  <si>
    <t>ekspertyza</t>
  </si>
  <si>
    <t xml:space="preserve">Program azotanowy w Polsce-nowe obowiązki dla rolników z województwa kujawsko-pomorskiego </t>
  </si>
  <si>
    <t xml:space="preserve">Głównym celem operacji jest podnoszenie świadomości i kształtowania właściwych postaw rolników i doradców w zakresie ograniczenia zanieczyszczenia wód azotem pochodzenia rolniczego, poprzez propagowanie zasad zrównoważonego rolnictwa, a tym samym wsparcie we wdrażaniu  „Programu działań mających na celu zmniejszenie zanieczyszczenia wód azotanami pochodzącymi ze źródeł rolniczych oraz zapobieganie dalszemu zanieczyszczeniu”. Konferencja ma za zadanie przekazać uczestnikom informacje o najnowszych rozwiązaniach dotyczących ochrony wód oraz oddziaływaniu produkcji zwierzęcej na środowisko, a także zachęcić do propagowania i wdrażania zasad zrównoważonego rolnictwa. </t>
  </si>
  <si>
    <t>100</t>
  </si>
  <si>
    <t>rolnicy, doradcy rolniczy</t>
  </si>
  <si>
    <t xml:space="preserve">II-IV </t>
  </si>
  <si>
    <t>broszura I</t>
  </si>
  <si>
    <t>2000</t>
  </si>
  <si>
    <t>broszura II</t>
  </si>
  <si>
    <t>konferencja I</t>
  </si>
  <si>
    <t>konferencja II</t>
  </si>
  <si>
    <t xml:space="preserve">broszura </t>
  </si>
  <si>
    <t xml:space="preserve">1. Zwiększyła się liczba uczestników operacji ze względu na duże zainteresowanie tematyką konferencji. 
2. Finalnie większa liczbą uczestników konferencji spowodowała zwiększenie budżet operacji do 24 200 zł. 
3. Ostatecznie zrezygnowano z  druku broszury II z uwagi na przesunięcie środków na organizacje drugiej konferencji. </t>
  </si>
  <si>
    <t xml:space="preserve">AKCELERATOR AGROINNOWACJI 
</t>
  </si>
  <si>
    <t xml:space="preserve">Celem operacji jest dostarczenie 100 osobom zainteresowanym innowacyjnością w rolnictwie, będącym jednocześnie potencjalnymi założycielami grup operacyjnych na rzecz innowacji (EPI), wiedzy o tym, jakie są zasady wnioskowania o wsparcie innowacyjnej inicjatywy w ramach działania Współpraca oraz realizacji projektów, których przedmiotem jest: opracowanie i wdrożenie nowego lub znacznie udoskonalonego produktu, objętego załącznikiem I do Traktatu o funkcjonowaniu Unii Europejskiej, lub nowych lub znacznie udoskonalonych technologii lub metod organizacji lub marketingu dotyczących produkcji, przetwarzania lub wprowadzania do obrotu produktów objętych załącznikiem I do Traktatu o funkcjonowaniu Unii Europejskiej lub tworzenie i rozwój krótkich łańcuchów dostaw. W drugim etapie celem jest pogłębienie wiedzy zdobytej przez nie mniej niż 20 szczególnie zainteresowanych uczestników tak, aby grupy te posiadały pełną wiedzę umożliwiającą zainicjowanie  powstania grup operacyjnych na rzecz innowacji (EPI). </t>
  </si>
  <si>
    <t>Liczba szkoleń</t>
  </si>
  <si>
    <t xml:space="preserve"> rolnicy, właściciele lasów, jednostki naukowe, przedsiębiorcy, podmioty świadczące usługi doradcze
</t>
  </si>
  <si>
    <t>II-III</t>
  </si>
  <si>
    <t xml:space="preserve">Agro Klaster Kujawy – Stowarzyszenie Na Rzecz Innowacji i Rozwoju  
</t>
  </si>
  <si>
    <t>Liczba uczestników</t>
  </si>
  <si>
    <t>spotkania tematyczne</t>
  </si>
  <si>
    <t>liczba spotkań</t>
  </si>
  <si>
    <t xml:space="preserve"> rolnicy, właściciele lasów, przedstawiciele jednostek naukowych, przedsiębiorcy, podmioty świadczące usługi doradcze.
</t>
  </si>
  <si>
    <t>III</t>
  </si>
  <si>
    <t xml:space="preserve">Innowacyjne metody zarządzania produkcją bydła mięsnego w województwie kujawsko-pomorskim
</t>
  </si>
  <si>
    <t>Celem operacji jest wzrost wiedzy dotyczącej innowacyjnych metod zarządzania produkcją bydła mięsnego, w tym również zarządzania jakością tej produkcji, wśród 50 uczestników zainteresowanych możliwością współpracy we wdrażaniu tych metod.</t>
  </si>
  <si>
    <t xml:space="preserve">Konferencja/ kongres </t>
  </si>
  <si>
    <t xml:space="preserve"> rolnicy, przedsiębiorcy i naukowcy.</t>
  </si>
  <si>
    <t xml:space="preserve">Polskie Zrzeszenie Producentów Bydła Mięsnego
</t>
  </si>
  <si>
    <t>Narzędzia do wspomagania zarządzania produkcją rolniczą w województwie kujawsko-pomorskim</t>
  </si>
  <si>
    <t>Celem operacji jest podniesienie wiedzy w zakresie innowacyjnych metod zarządzania produkcją rolniczą wśród 60 uczestników zainteresowanych możliwością współpracy we wdrażaniu innowacyjnych metod zarządzania produkcją oraz stymulowanie do takiej współpracy. 
Operacja umożliwi popularyzację wiedzy na temat możliwości wdrażania innowacyjnych rozwiązań w zakresie zarządzania produkcją rolniczą, które będą rozwiązywały problemy regionalne tej produkcji, zmotywowanie różnych podmiotów do wspólnych działań oraz przedstawienie możliwości takiej współpracy w ramach działania "Współpraca" PROW 2014-2020.</t>
  </si>
  <si>
    <t xml:space="preserve">rolnicy, przedsiębiorcy, naukowcy, samorządowcy i przedstawiciele organizacji pozarządowych </t>
  </si>
  <si>
    <t>ul. Tkacka 5/6             42-200 Częstochowa</t>
  </si>
  <si>
    <t>60</t>
  </si>
  <si>
    <t>liczba wyjazdów</t>
  </si>
  <si>
    <t>Innowacje w uprawie rzepaku</t>
  </si>
  <si>
    <t>Celem głównym operacji jest wymiana fachowej wiedzy w zakresie uprawy rzepaku oraz stworzenie przestrzeni pomiędzy rolnikami, podmiotami doradczymi, jednostkami naukowymi, przedsiębiorcami sektora rolno-spożywczego i pozostałymi podmiotami do wymiany kontaktów w obszarze wdrażania innowacji w uprawie rzepaku. Wskazane cele zostaną osiągnięte dzięki organizacji konferencji dotyczącej innowacji w uprawie rzepaku, dotyczących aspektów nawożenia w ekstremalnych warunkach atmosferycznych. Zorganizowana zostanie także debata dotycząca biopaliw, jako ważnego elementu w produkcji rzepaku.</t>
  </si>
  <si>
    <t>Rolnicy, przedstawiciele świata nauki, przedstawiciele przedsiębiorstw z terenu województwa kujawsko-pomorskiego, podmioty doradcze</t>
  </si>
  <si>
    <t xml:space="preserve">II - III </t>
  </si>
  <si>
    <t>Kujawsko-pomorski Ośrodek Doradztwa Rolniczego w Minikowie</t>
  </si>
  <si>
    <t>Minikowo 1
89-122 Minikowo</t>
  </si>
  <si>
    <t>Innowacyjne rozwiązania w hodowli i produkcji zwierząt gospodarskich</t>
  </si>
  <si>
    <r>
      <t xml:space="preserve">Celem operacji jest upowszechnienie i propagowanie innowacji w produkcji zwierzęcej poprzez popularyzację postępu hodowlanego będącego innowacją możliwą do wdrożenia w gospodarstwach rolnych </t>
    </r>
    <r>
      <rPr>
        <sz val="11"/>
        <rFont val="Calibri"/>
        <family val="2"/>
        <charset val="238"/>
        <scheme val="minor"/>
      </rPr>
      <t xml:space="preserve"> zajmujących się chowem zwierząt gospodarskich oraz pokazanie bioróżnorodności wśród gatunków i ras tych zwierząt. Cel ten zostanie osiągnięty poprzez zorganizowanie Regionalnej Kujawsko-Pomorskiej Wystawy Zwierząt Hodowlanych w Minikowie. Podczas wystawy będzie prezentowane bydło mleczne, mięsne, drób hodowlany, użytkowy i owce. Celem operacji jest także wymiana fachowej wiedzy w obszarze postępu hodowlanego, który miał miejsce na przestrzeni 20 i innowacji jakie zostały wdrożone w hodowli zwierząt w tym okresie. Będzie to możliwe dzięki zorganizowaniu konferencji, podczas której omówione zostaną zagadnienia innowacji hodowlanych zwierząt gospodarskich na przestrzeni dwóch dekad.</t>
    </r>
  </si>
  <si>
    <t>rolnicy, pracownicy naukowi i związki branżowe/hodowlane,
wystawcy zwierząt hodowlanych, doradcy,</t>
  </si>
  <si>
    <t>Targi/wystawa</t>
  </si>
  <si>
    <t>Liczba wystaw</t>
  </si>
  <si>
    <t>Innowacyjny wypas - nowoczesne metody stosowania wypasu bydła zwiększające dochodowość gospodarstw rolnych.</t>
  </si>
  <si>
    <t xml:space="preserve">Głównym celem operacji jest ułatwienie współpracy i stworzenie warunków do poprawy opłacalności stosowania wypasu w rolnictwie. Istotna jest poprawa współpracy w istniejącej grupie operacyjnej oraz nawiązywanie kontaktów pomiędzy przedstawicielami jednostek chcących utworzyć nową grupę operacyjną. Cel operacji zostanie zrealizowany poprzez wymianę wiedzy i doświadczeń z zakresu dobrostanu, żywienia, a także najnowocześniejszych rozwiązań stosowanych w wypasie co przełoży się w przyszłości na poprawę sytuacji ekonomicznej gospodarstw. Wyjazd będzie realizowany do jednego z największych gospodarstw w UE stosującego wypas.
</t>
  </si>
  <si>
    <t>rolnicy, doradcy rolniczy, pracownicy uczelni i jednostek naukowych, przedsiębiorcy, przedstawiciele grupy operacyjnej Zielone Mleko oraz przedstawiciele jednostek zainteresowanych utworzeniem nowej grupy operacyjnej mającej na celu wdrożenie wypasu</t>
  </si>
  <si>
    <t>Minikowo            
89-122 Minikowo</t>
  </si>
  <si>
    <r>
      <rPr>
        <b/>
        <sz val="11"/>
        <color theme="1"/>
        <rFont val="Calibri"/>
        <family val="2"/>
        <charset val="238"/>
        <scheme val="minor"/>
      </rPr>
      <t>Uzasadnienie wprowadzenia nowej operacji:</t>
    </r>
    <r>
      <rPr>
        <sz val="11"/>
        <color theme="1"/>
        <rFont val="Calibri"/>
        <family val="2"/>
        <charset val="238"/>
        <scheme val="minor"/>
      </rPr>
      <t xml:space="preserve"> Operacja wpłynie na zaciśnienie współpracy w grupie operacyjnej</t>
    </r>
    <r>
      <rPr>
        <i/>
        <sz val="11"/>
        <color theme="1"/>
        <rFont val="Calibri"/>
        <family val="2"/>
        <charset val="238"/>
        <scheme val="minor"/>
      </rPr>
      <t xml:space="preserve"> "</t>
    </r>
    <r>
      <rPr>
        <sz val="11"/>
        <color theme="1"/>
        <rFont val="Calibri"/>
        <family val="2"/>
        <charset val="238"/>
        <scheme val="minor"/>
      </rPr>
      <t>Zielone Mleko" oraz może wpłynąć na utworzenie kolejnej grupy operacyjnej, której celem będzie wdrożenie wypasu. W tworzeniu sieci kontaktów niezwykle istotne jest umożliwienie powiązania osób/podmiotów zarejestrowanych w funkcjonującej od 2015 roku bazie Partnerów SIR oraz potencjalnych Partnerów, poprzez  kontakty osobiste tj. bezpośrednie spotkania "twarzą w twarz". Aby zacieśniać nawiązane kontakty należy umożliwić  Partnerom dzielenie się doświadczeniami w zakresie wspierania i wdrażania innowacyjnych rozwiązań, prowadzonej działalności oraz identyfikacji obszarów do współpracy.</t>
    </r>
  </si>
  <si>
    <r>
      <rPr>
        <b/>
        <sz val="11"/>
        <rFont val="Calibri"/>
        <family val="2"/>
        <charset val="238"/>
        <scheme val="minor"/>
      </rPr>
      <t>Uzasadnienie wprowadzenia nowej operacji:</t>
    </r>
    <r>
      <rPr>
        <sz val="11"/>
        <rFont val="Calibri"/>
        <family val="2"/>
        <charset val="238"/>
        <scheme val="minor"/>
      </rPr>
      <t xml:space="preserve"> Operacja pozwoli poszerzyć wiedzę rolników na temat innowacji możliwych do wdrożenia w obszarze produkcji zwierzęcej dzięki zaprezentowaniu najlepszego materiału hodowlanego z terenu województwa kujawsko-pomorskiego. Innowacyjny materiał hodowlany, który zostanie rolnikom zaprezentowany pozwoli na zwiększenie dochodowości gospodarstw rolnych, gdyż daje szansę na wzrost wydajności produkcyjnej i ekonomicznej gospodarstw. To właśnie dzięki prowadzonej hodowli zwierząt prowadzi się zabiegi zmierzające do poprawienia założeń dziedzicznych (genotypu) zwierząt gospodarskich, w zakres których wchodzi ocena wartości użytkowej i hodowlanej, selekcja i dobór osobników do kojarzenia. Zadaniem hodowli, mającej na celu poprawę populacji genetycznej zwierząt jest aby pokolenie potomne było lepsze, bardziej wydajne, o lepszych cechach użytkowych od pokolenia rodzicielskiego. Dlatego aby zapewnić rozwój gospodarstw o zwierzęcym profilu produkcji tak istotne jest stworzenie przestrzeni do prezentacji postępu hodowlanego. Podczas wystawy jak i konferencji promowana jest polska hodowla, nowoczesne technologie produkcji zwierząt. Udział rolników w tego typu imprezie daje dodatkowo możliwość nawiązywania kontaktów oraz wymiany doświadczeń pomiędzy hodowcami. Dla uczestników wystawa i konferencja będzie pełniła funkcję edukacyjną oraz aktywizującą do wdrażania innowacji, celem polepszenia swojego stada</t>
    </r>
  </si>
  <si>
    <r>
      <rPr>
        <b/>
        <sz val="11"/>
        <color indexed="8"/>
        <rFont val="Calibri"/>
        <family val="2"/>
        <charset val="238"/>
      </rPr>
      <t>Uzasadnienie wprowadzenia nowej operacji:</t>
    </r>
    <r>
      <rPr>
        <sz val="11"/>
        <color indexed="8"/>
        <rFont val="Calibri"/>
        <family val="2"/>
        <charset val="238"/>
      </rPr>
      <t xml:space="preserve"> Operacja pozwoli poszerzyć wiedzę rolników, przedsiębiorstw oraz jednostek naukowych na temat innowacji w uprawie rzepaku skorelowanych z nawożeniem w ekstremalnych warunkach pogodowych oraz w zakresie produkcji rzepaku z przeznaczeniem na biopaliwa. 
Województwo kujawsko-pomorskie odznacza się na tle innych regionów Polski nowoczesnym i efektywnym rolnictwem, zarówno w przypadku uprawy jak i hodowli. Zwiększenie zainteresowania rolników nowoczesnymi metodami uprawy rzepaku spowoduje wzrost opłacalności uprawy i tym samym wzrost ich znaczenia w strukturze produkcji polowej, spowoduje to zwiększenie szansy na rozwój technologii uprawy rzepaku. Śruta rzepakowa jest ważnym źródłem białka dla produkcji zwierzęcej. Dlatego też utrzymanie zasiewów rzepaku przyczyni się do zapewnienia bezpieczeństwa białkowego kraju. Dodatkowo rzepak stanowi istotny element płodozmianu, który często jest zdominowany przez zboża. 
Operacja ma za zadanie poruszyć powyższe zagadnienia, co pozwoli wyjść naprzeciw najważniejszym problemom i w konsekwencji może doprowadzić do popularyzacji wśród rolników z terenu województw kujawsko-pomorskiego inicjatyw innowacyjnych i działań w zakresie nowoczesnej uprawy rzepaku. Efektem działań będzie wzrost konkurencyjności i dochodowości gospodarstw, które w strukturze zasiewów uwzględnią rzepak. Z uwagi na skład grupy docelowej operacja da możliwość stworzenia sieci kontaktów pomiędzy rolnikami, podmiotami doradczymi, jednostkami naukowymi, przedsiębiorcami sektora rolno-spożywczego i pozostałymi podmiotami przyczyniającej się do efektywniejszego transferu wiedzy i wdrażania innowacji w uprawie rzepaku.</t>
    </r>
  </si>
  <si>
    <r>
      <rPr>
        <sz val="11"/>
        <color theme="1"/>
        <rFont val="Calibri"/>
        <family val="2"/>
        <charset val="238"/>
        <scheme val="minor"/>
      </rPr>
      <t>ul. Bernardyńska 6-8, 85-029 Bydgoszcz</t>
    </r>
  </si>
  <si>
    <r>
      <rPr>
        <sz val="11"/>
        <color theme="1"/>
        <rFont val="Calibri"/>
        <family val="2"/>
        <charset val="238"/>
        <scheme val="minor"/>
      </rPr>
      <t>ul. Smulikowskiego 4 00-389 Warszawa</t>
    </r>
  </si>
  <si>
    <t>Plan operacyjny KSOW na lata 2018-2019 (z wyłączeniem działania 8 Plan komunikacyjny) - Lubelski ODR - lipiec 2019</t>
  </si>
  <si>
    <t>Stoiska promocyjne nośnikiem informacji o Sieci na rzecz innowacji w rolnictwie i na obszarach wiejskich</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</si>
  <si>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</si>
  <si>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 xml:space="preserve">stoiska informacyjno-promocyjne </t>
  </si>
  <si>
    <t>liczba stoisk informacyjno-promocyjnych</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</si>
  <si>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</si>
  <si>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Lubelski Ośrodek Doradztwa Rolniczego w Końskowoli</t>
  </si>
  <si>
    <t>Końskowola ul. Pożowska 8 24-130 Końskowola</t>
  </si>
  <si>
    <t xml:space="preserve">Wyjazd studyjny do Austrii jako działanie na rzecz tworzenia sieci kontaktów dla osób wdrażających innowacje na obszarach wiejskich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</si>
  <si>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</si>
  <si>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35</t>
  </si>
  <si>
    <t xml:space="preserve">rolnicy,
doradcy rolniczy, przedsiębiorcy, przedstawiciele instytucji rolniczych, około rolniczych i naukowych, uczelni wyższych
</t>
  </si>
  <si>
    <t>Zakładanie plantacji winorośli. Uprawa winogron, produkcja wina, soków – alternatywą dla lubelskich rolników.</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</si>
  <si>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</si>
  <si>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rolnicy,
doradcy rolniczy, przedsiębiorcy, przedstawiciele instytucji rolniczych, około rolniczych i naukowych, uczelni wyższych</t>
  </si>
  <si>
    <t>Współpraca szansą na rozwój innowacyjnych metod uprawy i przetwórstwa ziół na Lubelszczyźnie</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</si>
  <si>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</si>
  <si>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Czech – innowacyjne wdrożenia oraz doświadczenia w organizacji grup operacyjnych wśród Czeskich sąsiadów  </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</si>
  <si>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</si>
  <si>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szansą na rozwój obszarów wiejskich poprzez innowacje</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</si>
  <si>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</si>
  <si>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liczba seminariów
liczba uczestników</t>
  </si>
  <si>
    <t>5
20</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</si>
  <si>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</si>
  <si>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Lubelskie Stowarzyszenie Miłośników Cydru</t>
  </si>
  <si>
    <t>Mikołajówka 11       23-250 Urzędów</t>
  </si>
  <si>
    <t xml:space="preserve">Innowacje w chowie i hodowli bydła mięsnego </t>
  </si>
  <si>
    <t>Celem głównym operacji jest podniesienie wiedzy zakresie chowu i hodowli ras mięsnych, i wspólnego rozwiązywania problemów związanych z utrzymaniem, żywieniem, uzyskaniem odpowiednich przyrostów i zbytem zwierząt. Wspólne dyskusje będą stanowić fundament do budowy trwałej podstawy do organizacji grupy operacyjnej. Operacja wiąże się bezpośrednio z tematami: Temat 2: Upowszechnianie wiedzy w zakresie innowacyjnych rozwiązań w rolnictwie, produkcji żywności, leśnictwie i na obszarach wiejskich oraz temat 11: Wspieranie tworzenia sieci współpracy partnerskiej dotyczącej rolnictwa i obszarów wiejskich przez podnoszenie poziomu wiedzy w tym zakresie</t>
  </si>
  <si>
    <t>Najnowsze terapie roślinne w profilaktyce zdrowotnej- szansą na innowacyjne wykorzystywanie surowców zielarskich</t>
  </si>
  <si>
    <t>Wzrost świadomości mieszkańców wiejskich na temat możliwości wszechstronnego wykorzystywania surowców zielarskich oraz pozyskiwania nowych źródeł dochodu poprzez innowacyjne podejście do zakorzenionych w tradycji metod leczenia terapiami roślinnymi.  Operacja wiąże się bezpośrednio z Tematami: 2.Upowszechnianie wiedzy w zakresie innowacyjnych rozwiązań w rolnictwie, produkcji żywności, leśnictwie i na obszarach wiejskich; 5. Upowszechnianie wiedzy w zakresie optymalizacji wykorzystywania przez mieszkańców obszarów wiejskich zasobów środowiska naturalnego</t>
  </si>
  <si>
    <t xml:space="preserve">rolnicy,
doradcy rolniczy, przedsiębiorcy, przedstawiciele instytucji rolniczych, około rolniczych i naukowych, uczelni wyższych, członkowie stowarzyszeń działających na terenach wiejskich </t>
  </si>
  <si>
    <t>Ekologiczna uprawa owoców miękkich – truskawka</t>
  </si>
  <si>
    <t xml:space="preserve"> Podniesienie wiedzy oraz nabycie doświadczenia w zakresie ekologicznej technologii uprawy truskawek, innowacyjnych rowiązań oraz pozyskanie nowych kontaktów wśród rolników, doradców, przedsiębiorców. Operacja wiąże się bezpośrednio z Tematem 2: Upowszechnianie wiedzy w zakresie innowacyjnych rozwiązań w rolnictwie, produkcji żywności, leśnictwie i na obszarach wiejskich</t>
  </si>
  <si>
    <t>konferencja połączona z wyjazdem studyjnym</t>
  </si>
  <si>
    <t>rolnicy,
doradcy rolniczy, przedsiębiorcy, przedstawiciele instytucji rolniczych, około rolniczych i naukowych</t>
  </si>
  <si>
    <t>Innowacje technologiczne w uprawie borówki wysokiej</t>
  </si>
  <si>
    <t>Zapoznanie uczestników z innowacyjnymi rozwiązaniami w zakresie technologii ogrodniczych upraw alternatywnych oraz możliwościami przetwarzania borówki dla poprawy rentowności gospodarstw. Operacja wiąże się bezpośrednio z Tematem 2: Upowszechnianie wiedzy w zakresie innowacyjnych rozwiązań w rolnictwie, produkcji żywności, leśnictwie i na obszarach wiejskich.</t>
  </si>
  <si>
    <t>Krótkie łańcuchy dostaw żywności w oparciu o produkty regionalne</t>
  </si>
  <si>
    <t xml:space="preserve">Przedstawienie sytuacji produktu regionalnego w województwie lubelskim, wskazanie kierunków i działań, aby doprowadzić do skrócenia łańcucha dostaw żywności przy zastosowaniu innowacji w tym procesie oraz poszukiwanie partnerów i promocja działania "Współpraca". Operacja wiąże się bezpośrednio z Tematem 3: Upowszechnianie wiedzy w zakresie tworzenia krótkich łańcuchów dostaw w rozumieniu art. 2 ust. 1 akapit drugi lit. m rozporządzenia nr 1305/2013 w sektorze rolno-spożywczym </t>
  </si>
  <si>
    <t>rolnicy,
doradcy rolniczy, przedsiębiorcy, przedstawiciele instytucji rolniczych, około rolniczych i naukowych, przedstawiciele stowarzyszeń</t>
  </si>
  <si>
    <t>Wiejskie usługi opiekuńcze – innowacyjna forma przedsiębiorczości</t>
  </si>
  <si>
    <t>Propagowanie idei rozwijania wiejskich usług opiekuńczych, w tym gospodarstw opiekuńczych jako innowacyjnej formy przedsiębiorczości na obszarach wiejskich województwa lubelskiego. Operacja wiąże się bezpośrednio z Tematem 8: Wspieranie rozwoju przedsiębiorczości na obszarach wiejskich przez podnoszenie poziomu wiedzy i umiejętności w obszarach innych niż wskazane w pkt. 4.7</t>
  </si>
  <si>
    <t>II</t>
  </si>
  <si>
    <t>Operacja została już zrealizowana w II kwartale, za mniejszą kwotę, oszczędności powstały w wyniku przeprowdzenia rozeznania rynku na zakup materiałów szkoleniowych, wyboru sali oraz wyżywienia.</t>
  </si>
  <si>
    <t>Nowe technologie w produkcji drobiarskiej</t>
  </si>
  <si>
    <t>Upowszechnianie i wymiana wiedzy w zakresie innowacyjnych technologii w produkcji drobiarskiej. Operacja wiąże się bezpośrednio z Tematem 2: Upowszechnianie wiedzy w zakresie innowacyjnych rozwiązań w rolnictwie, produkcji żywności, leśnictwie i na obszarach wiejskich.</t>
  </si>
  <si>
    <t>Innowacyjne technologie uprawy soi oraz możliwości przerobu i wykorzystania jej nasion w żywieniu zwierząt</t>
  </si>
  <si>
    <t>Upowszechnianie wiedzy na temat innowacyjnych technologii uprawy soi, w celu uzyskania zadowalających plonów nasion o dobrej jakości, możliwości przerobu i wykorzystania jej nasion w żywieniu zwierząt.  Operacja wiąże się bezpośrednio z Tematem 2: Upowszechnianie wiedzy w zakresie innowacyjnych rozwiązań w rolnictwie, produkcji żywności, leśnictwie i na obszarach wiejskich.</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</si>
  <si>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</si>
  <si>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województwa lubelskiego w tym zakresie. Operacja wiąże się bezpośrednio z Tematami: 8. Wspieranie rozwoju przedsiębiorczości na obszarach wiejskich przez podnoszenie poziomu wiedzy i umiejętności w obszarach innych niż wskazane w pkt. 4.7,  9. Promocja jakości życia na wsi lub promocja wsi jako miejsca do życia i rozwoju zawodowego</t>
  </si>
  <si>
    <t>Operacja została już zrealizowana, za mniejszą kwotę, oszczędności powstały w wyniku przeprowdzenia postepowania przetargowego na kompleksową organizację wyjzdu studyjnego (transport, zakwaterowanie, wyżywienie, opieka merytoryczna, wizyty studyjne, materiały szkoleniowe, ubezpieczenie)</t>
  </si>
  <si>
    <t>Wybrane przykłady tradycyjnego przetwórstwa produktów rolnych szansą na innowacyjny rozwój małych gospodarstw w województwie lubelskim</t>
  </si>
  <si>
    <t xml:space="preserve">Poszerzenie wiedzy na temat możliwości innowacyjnego przetwórstwa produktów wytwarzanych w małych gospodarstwach, poznanie innowacyjnych możliwości jakie daje tradycyjne przetwórstwo, zapoznanie z wybranymi przykładami dobrych praktyk.  Operacja wiąże się bezpośrednio z Tematem 7: Wspieranie rozwoju przedsiębiorczości na obszarach wiejskich przez podnoszenie poziomu wiedzy i umiejętności w obszarze małego przetwórstwa lokalnego lub w obszarze rozwoju zielonej gospodarki, w tym tworzenie nowych miejsc pracy  </t>
  </si>
  <si>
    <t xml:space="preserve"> Innowacyjne wdrożenia oraz doświadczenia w organizacji grup operacyjnych na Węgrzech</t>
  </si>
  <si>
    <t>Podniesienie wiedzy oraz nabycie doświadczenia w zakresie organizacji i funkcjonowania grup operacyjnych wśród rolników, doradców, przedsiębiorców z terenu województwa lubelskiego, promocja działania "Współpraca", zapoznania uczestników wyjazdu z dobrymi praktykami w tworzeniu i funkcjonowaniu grup operacyjnych w regionie węgierskim.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</si>
  <si>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w sektorze rolnym szansą na rozwój obszarów wiejskich</t>
  </si>
  <si>
    <t xml:space="preserve">Wzrost znaczenia i upowszechnienie współpracy między rolnikami jako narzędzie poprawy konkurencyjności na obszarach wiejskich, tworzenie sieci kontaktów oraz promocja działania "Współpraca".  Operacja wiąże się bezpośrednio z Tematami: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t>
  </si>
  <si>
    <t>Innowacyjność w rolnictwie drogą do sukcesu</t>
  </si>
  <si>
    <t>Celem operacji jest podniesienie wiedzy i umiejętności w zakresie innowacyjnych kierunków rozwoju gospodarstw. Podniesienie i upowszechnienie wiedzy wśród uczestników wyjazdu studyjnego na temat innowacyjnych rozwiązań  w tym wsparcia oraz zasad aplikowania grup operacyjnych w kontekście działania Współpraca będzie sprzyjać rozwojowi gospodarczemu obszarów wiejskich.</t>
  </si>
  <si>
    <t>Przedstawiciele samorządów, rolnikcy, przedsiębiorcy, przedstawiciele gospodarstw agroturystycznych i zagród edukacyjnych, przedstawiciele organizacji wspierających przedsiębiorczość na terenach wiejskich tj. LGD, ośrodków naukowych, przedstawiciele ośrodków doradztwa rolniczego, organizacji turystycznych, jednostek edukacyjnych, osób związanych z branżą turystyczną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</si>
  <si>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Lokalna Grupa Działania Ziemi Kraśnickiej</t>
  </si>
  <si>
    <t>Kraśnik                                          ul. Słowackiego 7                   23-210 Kraśnik</t>
  </si>
  <si>
    <t>Wyjazd studyjny do Francji – innowacyjne rozwiązania w rozwoju produkcji bydła mięsnego i organizacji grup operacyjnych</t>
  </si>
  <si>
    <t>Celem operacji jest podniesienie wiedzy oraz nabycie doświadczenia w zakresie organizacji i funkcjonowania grup operacyjnych wśród rolników, doradców terenu województwa lubelskiego poprzez organizację wyjazdu studyjnego do Francji. Program wyjazdu zakłada wizytę w Instytutach Naukowych, Stacjach Hodowlanych, zakładach przetwórczych i udział w targach rolniczych na terenie Bordeaux.</t>
  </si>
  <si>
    <t>Rolnicy, doradcy rolniczy</t>
  </si>
  <si>
    <t>Gmina Tuczna</t>
  </si>
  <si>
    <t>Tuczna 191A
21-523 Tuczna</t>
  </si>
  <si>
    <t>Narzędzia do wspomagania zarządzania produkcją rolniczą w województwie lubelskim</t>
  </si>
  <si>
    <t>Rolnicy, przedsiębiorcy, naukowcy, przedstawiciele samorządu terytorialnego oraz organizacji pozarządowych.</t>
  </si>
  <si>
    <t>Częstochowa ul. Tkacka nr 5 lok. 6
42-200 Częstochowa</t>
  </si>
  <si>
    <t xml:space="preserve">ABC serowartswa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</si>
  <si>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</si>
  <si>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liczba wyjazdów </t>
  </si>
  <si>
    <t>Współpraca jako innowacyjne narzędzie rozwoju obszarów wiejskich</t>
  </si>
  <si>
    <t xml:space="preserve">Celem operacji jest podniesienie  wiedzy z zakresu możliwości wdrażania innowacyjnych rozwiązań z wykorzystaniem środków w ramach działania Współpraca, stymulujących rozwój gospodarstw rolnych oraz strefy ekonomicznej terenów wiejskich. </t>
  </si>
  <si>
    <t>liczba seminariów</t>
  </si>
  <si>
    <t>przed zmianą</t>
  </si>
  <si>
    <t>po zmianie</t>
  </si>
  <si>
    <r>
      <rPr>
        <b/>
        <sz val="11"/>
        <rFont val="Calibri"/>
        <family val="2"/>
        <charset val="238"/>
        <scheme val="minor"/>
      </rPr>
      <t>Uzasadnienie wprowadzenia nowej operacji:</t>
    </r>
    <r>
      <rPr>
        <sz val="11"/>
        <rFont val="Calibri"/>
        <family val="2"/>
        <charset val="238"/>
        <scheme val="minor"/>
      </rPr>
      <t xml:space="preserve"> Zmiana profilu działalności wielu gospodarstw rolnych, ukierunkowanie w stronę produkcji roślinnej, rewolucja w produkcji spożywczej, spowodowały odstępowanie od produkcji zwierzęcej w tym hodowli bydła mlecznego, co w konsekwencji spowodowało zanikanie tradycji serowarskich. Sytuacja powoli się zmienia i następuje powrót do nisko-wolumenowego przetwórstwa, jednak rolnicy i mieszkańcy obszarów wiejskich potrzebują wsparcia, wskazania kierunków i możliwości rozwoju, połączenia ze światem nauki umożliwiającego wykorzystanie innowacyjnych rozwiązań wspierających konkurowanie na rynku mleczarskim. Wzrost poziomu świadomości konsumentów powoduje, że zwracają oni co raz większą uwagę na produkty, które zostały objęte znakami jakościowymi. Ważne jest także źródło pochodzenia surowców, niski stopień przetworzenia żywności i jak  możliwie najkrótsza droga od producenta do konsumenta. Wytwarzana lokalnie i regionalnie żywność wysokiej jakości jest także doskonałym produktem turystycznym. Turysta odwiedzający dany region poszukuje lokalnych specjałów, których  w wielu lubelskich sklepach i  restauracjach wciąż jeszcze brakuje.  Rozwój lokalnego przetwórstwa jest szczególnie ważny na obszarach o niekorzystnych warunkach gospodarowania oraz o rozdrobnionej strukturze rolnej, gdzie przychody z działalności rolniczej nie są w stanie zapewnić odpowiedniej jakości życia. Właściwe przygotowanie teoretyczne i praktyczne, pokazanie możliwości wykorzystania potencjału własnego gospodarstwa i regionu zachęci rolników, mieszkańców obszarów wiejskich oraz osoby zainteresowane tematyką do podejmowania pozarolniczej działalności w zakresie małego przetwórstwa, wykorzystującego lokalne surowce i umożliwi im pozyskanie dodatkowego dochodu. Stworzenie platformy umożliwiającej podniesienie poziomu wiedzy, wymianę doświadczeń, bezpośrednią rozmowę ułatwi tworzenie sieci kontaktów podmiotów zainteresowanych innowacjami w rolnictwie, produkcji żywności i na obszarach wiejskich. Odchodzenie od monofunkcyjności wsi, wspieranie wielokierunkowego podejścia, dywersyfikowanie źródeł dochodu spowoduje znaczny rozwój przedsiębiorczości i podniesie jakość życia na obszarach wiejskich oraz przyczyni się do tworzenia nowych miejsc pracy. 
Realizacja operacji przyczyni się do podniesienia poziomu wiedzy i umiejętności w zakresie małego przetwórstwa uczestników warsztatów, podniesienia poziomu wiedzy w zakresie systemów jakości żywności i krótkich łańcuchów dostaw odbiorców operacji. Pozwoli zapoznać się uczestnikom z innowacyjnymi rozwiązaniami w przetwórstwie mleka i wprowadzania do obrotu produktów mlecznych. Przedstawi uczestnikom możliwości tworzenia sieci kontaktów, a także da możliwość wymiany wiedzy fachowej, umiejętności oraz dobrych praktyk pomiędzy podmiotami zainteresowanymi wdrażaniem innowacyjnych rozwiązań w rolnictwie i na obszarach wiejskich pomiędzy uczestnikami warsztatów.</t>
    </r>
  </si>
  <si>
    <r>
      <rPr>
        <b/>
        <sz val="11"/>
        <rFont val="Calibri"/>
        <family val="2"/>
        <charset val="238"/>
        <scheme val="minor"/>
      </rPr>
      <t>Uzasadnienie wprowadzenia nowej operacji:</t>
    </r>
    <r>
      <rPr>
        <sz val="11"/>
        <rFont val="Calibri"/>
        <family val="2"/>
        <charset val="238"/>
        <scheme val="minor"/>
      </rPr>
      <t xml:space="preserve"> W związku z planowanym kolejnym naborem do działania "Współpraca", objętego Programem Rozwoju Obszarów Wiejskich na lata 2014-2020, niezbędne jest przeszkolenie potencjalnych członków Grup Operacyjnych w zakresie przygotowania operacji i sporządzania wniosków wynikajacych z przepisów dotyczących działania. Opracowanie i wdrożenie innowacyjnych rozwiazań w ramach "Współpracy" jest jednym z priorytetów Ministerstwa Rolnictwa i Rozwoju Wsi. Seminarium  wzmocni motywację do udziału we wdrażaniu wielopodmiotowych przedsięwzięć na rzecz wspierania innowacyjności, ułatwi wymianę kontaktów pomiędzy rolnikami, przedstawicielami branży rolno -spożywczej , przedstawicielami instytucji naukowo-badawczych, doradców rolniczych oraz osób wspierających rozwój obszarów wiejskich, będzie też doskonałym fundamentem do powstania grup operacyjnych EPI.  Niezwykle istotne jest również wskazywanie  przykładów projektów realizowanych przez wielopodmiotowe partnerstwa takie jak działające Grupy Operacyjne EPI, w tym również grupy operacyjnej z woj. lubelskiego. </t>
    </r>
  </si>
  <si>
    <t>Innowacyjne metody w produkcji roślinnej przyjazne środowisku naturalnemu</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</si>
  <si>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</si>
  <si>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</si>
  <si>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Lubuski Ośrodek Doradztwa Rolniczego</t>
  </si>
  <si>
    <t>Kalsk 91
66-100 Sulechów</t>
  </si>
  <si>
    <t>Innowacyjne zwalczanie chwastów metodą elektroherbicydu</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</si>
  <si>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</si>
  <si>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Grupą docelową przeprowadzonej operacji są rolnicy, którzy prowadzą produkcję roślinną metodami konwencjonalnymi lub ekologicznymi oraz doradcy rolniczy, którzy pozostają w bezpośrednich kontakcie z rolnikami i producentami rolnymi.</t>
  </si>
  <si>
    <t>Innowacje w chowie i hodowli bydła mięsnego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</si>
  <si>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</si>
  <si>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 xml:space="preserve">Operacja skierowana jest do:
- rolników, hodowców bydła mięsnego
- doradców rolniczych,
- przedsiębiorców,
- przedstawicieli instytucji naukowych
zainteresowanych innowacjami w chowie i hodowli bydła mięsnego, w liczbie 30 osób
</t>
  </si>
  <si>
    <r>
      <t>Wyjazd studyjny pn. Poszukiwanie i przygotowanie potencjalnych członków grup operacyjnych w województwie lubuskim – na przykładzie dobrych praktyk z województwa kujawsko-pomorskiego</t>
    </r>
    <r>
      <rPr>
        <b/>
        <sz val="11"/>
        <color rgb="FF000000"/>
        <rFont val="Calibri"/>
        <family val="2"/>
        <charset val="238"/>
        <scheme val="minor"/>
      </rPr>
      <t xml:space="preserve"> </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</si>
  <si>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</si>
  <si>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 xml:space="preserve">Grupą docelową, do której skierowane będą zaproszenia to: partnerzy KSOW i SIR z woj. lubuskiego,        rolnicy, doradcy rolni, przetwórcy, przedsiębiorcy, </t>
    </r>
    <r>
      <rPr>
        <sz val="11"/>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</si>
  <si>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Innowacyjne metody w chowie bydła mięsnego zmierzające do produkcji wysokiej jakości markowego mięsa</t>
  </si>
  <si>
    <t>Celem operacji jest podniesienie świadomości w zakresie nowoczesnej hodowli, innowacyjnego chowu oraz znaczenie bydła mięsnego w woj. lubuskim (Strategia Rozwoju Województwa Lubuskiego 2020), wśród 60 uczestników konferencji w okresie 3 miesięcy, 2018 roku.</t>
  </si>
  <si>
    <t>60 + wolni słuchacze</t>
  </si>
  <si>
    <t>Operacja skierowana jest do: rolników, hodowców bydła mięsnego, doradców rolniczych, przedsiębiorców, przedstawicieli instytucji naukowych, samorządowych
zainteresowanych innowacjami w chowie i hodowli bydła mięsnego, w liczbie 60 osób</t>
  </si>
  <si>
    <t>Innowacje w technice ochrony roślin. Optymalna ochrona – minimalizacja pozostałości pestycydów</t>
  </si>
  <si>
    <t>Głównym celem operacji jest dostarczenie wiedzy na temat innowacyjnych rozwiązań w zakresie precyzyjnego rolnictwa dla rolników, doradców rolniczych, przedsiębiorców oraz przedstawicieli świata nauki w liczbie 40 osób w okresie trzech miesięcy.</t>
  </si>
  <si>
    <t>40 + wolni słuchacze</t>
  </si>
  <si>
    <t>Grupa docelowa obejmuje rolników plantatorów upraw rolniczych, przedsiębiorców, doradców rolniczych, przedstawicieli nauki,
zainteresowanych wprowadzeniem innowacyjnych rozwiązań w procesie precyzyjnego rolnictwa o łącznej liczbie 40 osób.</t>
  </si>
  <si>
    <t>Innowacje w produkcji pasz objętościowych dla bydła mlecznego</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</si>
  <si>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</si>
  <si>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 xml:space="preserve">Operacja skierowana jest do:
rolników, hodowców bydła mlecznego,  doradców rolniczych, przedsiębiorców, przedstawicieli instytucji naukowych, samorządowych, zainteresowanych innowacjami w chowie i hodowli bydła mlecznego, w liczbie 40 osób
</t>
  </si>
  <si>
    <t>Innowacyjne metody w procesach przetwórczych owoców winorośli</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</si>
  <si>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</si>
  <si>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konferencja + warsztaty + konferencja podsumowująca</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</si>
  <si>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</si>
  <si>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Rzepak ozimy w mulczu – przez uproszczenie do innowacyjności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</si>
  <si>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</si>
  <si>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Grupą docelową przeprowadzonej operacji są rolnicy, którzy prowadzą produkcję rośliną metodami konwencjonalnymi, przedsiębiorcy branży rolnej oraz doradcy rolniczy, którzy pozostają w bezpośrednich kontakcie z rolnikami i producentami rolnymi.</t>
  </si>
  <si>
    <t>Innowacje w produkcji trzody chlewnej</t>
  </si>
  <si>
    <t>Dostarczenie wiedzy o innowacjach w produkcji trzody chlewnej dla 60 rolników oraz doradców z województwa lubuskiego poprzez przeprowadzenie szkolenia w okresie 3 miesięcy.</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</si>
  <si>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</si>
  <si>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 xml:space="preserve">W stronę innowacji: wyjazd studyjny do woj. dolnośląskiego - regionu produkcji serów oraz do Czech na Morawy - regionu winnic dla polskich producentów sera i wina. Enoturystyka. </t>
  </si>
  <si>
    <t>Podniesienie poziomu wiedzy i wymiana doświadczeń pomiędzy polskimi producentami sera i producentami wina a producentami z Moraw w przypadku winiarzy.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sera oraz wina co przyczyni się do przekazania doświadczeń a przy tym wskazania nowych ścieżek rozwoju, możliwości zastosowania innowacyjnych rozwiązań uprawy winorośli oraz nawiązanie współpracy.</t>
  </si>
  <si>
    <t>Grupa docelowa obejmuje rolników, osoby z branży rolniczej - winiarzy, przedsiębiorców, doradców rolniczych, przedstawicieli nauki,
zainteresowanych wprowadzeniem innowacyjnych rozwiązań w produkcji wina oraz serów.</t>
  </si>
  <si>
    <t>I-II</t>
  </si>
  <si>
    <t xml:space="preserve">Uzasadnienie: zmiana działania KSOW z 2 na 5 podyktowana jest charakterem wyjazdu studyjnego, skupiającego uczestników zainteresowanych tematyką winiarstwa, którzy mogą stać się potencjalnymi partnerami dla założenia grupy operacyjnej. Ponadto, zmniejsza się wysokość budżet operacji oraz kosztów kwalifikowalnych operacji wynikające z oszczędności oraz faktycznie poniesionych kosztów. Zaoszczędzone środki w wysokości 1 200 zł zostają przeniesione do punktu 15.   </t>
  </si>
  <si>
    <t>Innowacje w chowie i hodowli bydła mięsnego w Polsce i na świecie.</t>
  </si>
  <si>
    <t>Głównym celem konferencji jest dostarczenie aktualnej wiedzy na temat innowacyjnych rozwiązań w zakresie chowu i hodowli bydła na przykładzie polskich i zagranicznych wzorców prowadzenia i zarządzania gospodarstwem rolnym. Konferencja naukowa połączona stricte z pokazem praktycznym w gospodarstwach rolniczych przyczyni się do bezpośredniej konfrontacji zdobytej wiedzy z praktyką w zakresie chowu i hodowli bydła. Taka forma operacji najbardziej wpisuje się w efektywną współpracę rolników z hodowcami, producentami i przedsiębiorcami oraz jednostkami naukowymi i doradczymi. Nawiązane kontakty przyczynią się do wzbogacenia bazy o potencjalnych partnerów sieci na rzecz innowacji w rolnictwie i na obszarach wiejskich.</t>
  </si>
  <si>
    <t>Operacja skierowana jest do: rolników, hodowców bydła mięsnego, doradców rolniczych, producentów, przedsiębiorców, przedstawicieli instytucji naukowych i samorządowych
zainteresowanych innowacjami w chowie i hodowli bydła mięsnego.</t>
  </si>
  <si>
    <t>70 + wolni słuchacze</t>
  </si>
  <si>
    <t>Uzasadnienie: zmiana działania KSOW z 2 na 5 podyktowana jest uczestnictwem w operacji dużej liczby osób zainteresowanych chowem i hodowlą bydła mogących stać się potencjalnymi partnerami grupy operaryjnej o wielopodmiotowym składzie. W operacji uczestniczył broker krajowy, który przekazał wiedzę w zakresie tworzenia grup operacyjnych EPI.  Zwiększa się wysokość wskaźnika monitorowania realizacji operacji z 60 na 70 uczestników + wolnych słuchaczy z uwagi na duże zainteresowanie przedmiotową operacją. Z punktu 15 PO liczba uczestników w ilości 10 osób została przeniesiona do przedmiotowej operacji co w rezultacie bilansuje wskaźnik monitorowania wszystkich operacji PO 2018-2019.</t>
  </si>
  <si>
    <t>Efektywne rolnictwo ekologiczne i innowacje w produkcji zwierzęcej od idei do praktyki na przykładzie gospodarstw demonstracyjnych w województwie podkarpackim i świętokrzyskim w ramach tworzenia potencjalnych grup operacyjnych w zakresie działania "Współpraca"</t>
  </si>
  <si>
    <t>Głównym celem operacji jest zapoznanie się z efektywnym zarządzaniem i produkcją rolną w gospodarstwie ekologicznym oraz produkcją zwierzęcą na terenie województwa świętokrzyskiego i podkarpackiego dla pozyskania potencjalnych partnerów do grup operayjnych w ramach działania "Współpraca".</t>
  </si>
  <si>
    <t xml:space="preserve">Grupą docelową, do której skierowany będzie nabór to potencjalni partnerzy KSOW i SIR z woj. lubuskiego, rolnicy zainteresowani produkcją ekologiczną, doradcy rolni, hodowcy bydła i przedsiębiorcy oraz przedstawiciele jednostek naukowych. Wyjazd studyjny skierowany jest do potencjalnych członków grupy operacyjnej, osób zainteresowanych założeniem takiej grupy, bądź udziałem w pracach na rzecz GO EPI. </t>
  </si>
  <si>
    <t>Uzasadnienie: Zmiana dotyczy dostosowania terminu realizacji operacji do faktycznego kwartału, w którym operacja zostanie przeprowadzona.</t>
  </si>
  <si>
    <t>Innowacje w uprawie, technice i pielęgnacji winorośli. Aspekty prawno-ekonomiczne działalności prowadzenia winnicy.</t>
  </si>
  <si>
    <t xml:space="preserve">Celem konferencji naukowej będzie poszerzenie wiedzy ze wskazaniem nowych rozwiązań w uprawie winorośli w polskich warunkach klimatycznych. </t>
  </si>
  <si>
    <t>Operacja skierowana jest do: przedsiębiorców, rolników, osób z branży rolniczej – winiarzy, doradców rolniczych, przedstawicieli świata nauki.
Grupę docelową stanowić będą ww. przedstawiciele prowadzący działalność na terenie województwa lubuskiego, znający specyfikę oraz problemy terenu, producenci zainteresowani innowacjami rolniczymi i obszarów wiejskich oraz tworzeniem sieci na rzecz innowacji w rolnictwie i na obszarach wiejskich na terenie województwa.</t>
  </si>
  <si>
    <r>
      <t xml:space="preserve">Celem </t>
    </r>
    <r>
      <rPr>
        <sz val="11"/>
        <color rgb="FFFF0000"/>
        <rFont val="Calibri"/>
        <family val="2"/>
        <charset val="238"/>
        <scheme val="minor"/>
      </rPr>
      <t>wyjazdu studyjnego</t>
    </r>
    <r>
      <rPr>
        <sz val="11"/>
        <rFont val="Calibri"/>
        <family val="2"/>
        <charset val="238"/>
        <scheme val="minor"/>
      </rPr>
      <t xml:space="preserve"> będzie poszerzenie wiedzy ze wskazaniem nowych rozwiązań w uprawie winorośli w polskich warunkach klimatycznych. </t>
    </r>
  </si>
  <si>
    <t>Uzasadnienie: Zmiana formy realizacji operacji podyktowana jest możliwością wizytacji w winnicy w województwie zachodniopomorskim i zapoznania się z rozwiązaniami w uprawie winorośli w praktyce.</t>
  </si>
  <si>
    <t>Innowacyjne rozwijanie usług opiekuńczych na obszarach wiejskich. Poszukiwanie i przygotowanie potencjalnych osób do założenia i prowadzenia gospodarstwa opiekuńczego w województwie lubuskim - na przykładzie dobrych praktyk z województwa kujawsko-pomorskiego.</t>
  </si>
  <si>
    <t>Wyjazd studyjny ma na celu podniesienie wiedzy w zakresie  innowacji związanej z zakładaniem, prowadzeniem i funkcjonowaniem gospodarstwa opiekuńczego dla grupy 30 osób mieszkańców obszarów wiejskich, właścicieli gospodarstw agroturystycznych, zagród edukacyjnych, przedstawicieli jednostek naukowych i specjalistów LODR na przykładzie funkcjonujących już tego typu gospodarstw w województwie kujawsko-pomorskim. Uczestnicy wyjazdu wzbogacą swoją wiedzę o doświadczenie rolników, u których funkcjonują już tego typu placówkami. Uczestnicy mogą stać się potencjalnymi partnerami w ramach sieci na rzecz innowacji i rozwoju obszarów wiejskich.</t>
  </si>
  <si>
    <t xml:space="preserve">Grupa docelową, do której skierowany będzie nabór to grupa 30 osób, rolników oraz
mieszkańców obszarów wiejskich z woj. lubuskiego, właścicieli gospodarstw agroturystycznych, zagród edukacyjnych, przedstawicieli organizacji pozarządowych, zainteresowanych utworzeniem gospodarstwa opiekuńczego oraz specjalistów LODR, którzy będą wsparciem merytorycznym tworzonych gospodarstw.
</t>
  </si>
  <si>
    <t>Uzasadnienie: Ze względu na charekter wyjazdu studyjnego związanego z wizytami w gospodarstwach opiekuńczych zmniejsza się wysokość wskaźnika monitorowania realizacji operacji z 30 na 20 uczestników. Pozostała liczba uczestników w ilości 10 osób została przeniesiona do punktu 12 bilansując tym samym wskaźnik monitorowania wszystkich operacji PO 2018-2019. Zwiększa się wysokość budżetu operacji oraz kosztów kwalifikowalnych operacji z uwagi na faktycznie poniesione koszty w wysokości 12 200 zł. Zwiększenie kosztów operacji o kwotę  4 200 zł zostanie pokryte z oszczędności w wysokości 1 200 zł z punktu 11 oraz 3 000 zł z punktu 18.</t>
  </si>
  <si>
    <t>Uprawa soi. Innowacyjne źródła białka w warunkach krajowych.</t>
  </si>
  <si>
    <t>Konferencja naukowa jako transfer wiedzy  o uprawie soi konwencjonalnej.  Zwiększenie udziału roślin wysokobiałkowych w strukturze zasiewów i ich wykorzystanie w przemyśle paszowym. Unikatowy skład nasion soi - zaletą uprawy soi na nasiona.</t>
  </si>
  <si>
    <t xml:space="preserve">Grupą docelową, do której skierowany będzie nabór to potencjalni partnerzy z woj. lubuskiego, rolnicy zainteresowani uprawą soi, doradcy rolni i przedsiębiorcy, plantatorzy oraz przedstawiciele jednostek naukowych. </t>
  </si>
  <si>
    <t>Uzasadnienie: Rezygnacja z realizacji operacji podyktowana jest panującymi warunkami atmosferycznymi (susza), które eliminują realizację części praktycznej - pokazu 36 poletek różnych odmian uprawy soi.</t>
  </si>
  <si>
    <t>1, 4</t>
  </si>
  <si>
    <t>Innowacyjne rozwiązania we włoskiej enoturystyce</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</si>
  <si>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w ramach organizacji i funkcjnowania enoturystyki na przykładzie  Włoch wśród 35 uczestników wyjazdu studyjnego zainteresowanych możliwością współpracy partnerskiej we wdrażaniu innowacyjnych metod przetwórstwa wina oraz stymulowanie do takiej współpracy dla powstania potencjalnych Grup Operacyjnych EPI.</t>
  </si>
  <si>
    <t xml:space="preserve">Grupę docelową stanowić będą rolnicy, doradcy rolniczy, przedstawiciele firm i instytucji związanych z rolnictwem, zarówno z sektora publicznego, jak i prywatnego oraz organizacji pozarządowych, przetwórcy, przedsiębiorcy, osoby z branży rolniczej - winiarze.  </t>
  </si>
  <si>
    <t>Lubuska Izba Rolnicza</t>
  </si>
  <si>
    <t>ul. Kożuchowska 15a, 65 - 364 Zielona Góra</t>
  </si>
  <si>
    <t>Z NATURY innowacyjne… - Innowacyjne formy działalności na terenach wiejskich.</t>
  </si>
  <si>
    <t xml:space="preserve">Celem operacji jest przekazanie wiedzy na temat krótkich łańcuchów dostaw, ekologii, świadomym wyborze zdrowego żywienia. </t>
  </si>
  <si>
    <t>szkolenie + warsztaty</t>
  </si>
  <si>
    <t>Grupę docelową stanowić będą rolnicy, mieszkańcy obszarów wiejskich, dietetycy, instytucje i przedsiębiorcy zainteresowani zdrową żywnością, przetwórcy, osoby z branży rolniczej - ekolodzy, specjaliści LODR zainteresowani innowacyjnymi aspektami tematyki zdrowego żywienia.</t>
  </si>
  <si>
    <r>
      <rPr>
        <b/>
        <sz val="11"/>
        <color theme="1"/>
        <rFont val="Calibri"/>
        <family val="2"/>
        <charset val="238"/>
        <scheme val="minor"/>
      </rPr>
      <t>Uzasadnienie wprowadzenia nowej operacji</t>
    </r>
    <r>
      <rPr>
        <sz val="11"/>
        <color theme="1"/>
        <rFont val="Calibri"/>
        <family val="2"/>
        <charset val="238"/>
        <scheme val="minor"/>
      </rPr>
      <t>: Realizacja nowej operacji uzasadniona jest dużym zainteresowaniem tematyką prozdrowotną, życia w zgodzie z naturą zgłaszaną przez uczestników wydarzeń rolniczych, osób korzystających z usług LODR, uczestników realizowanych operacji oraz właścicieli gospodarstw ekologicznych. Uczestnicy będą mogli wysłuchać wykładów m.in. na temat: Przydomowy ogródek ekologiczny - Twóją spiżarnią, apteką i drogerią, Jak małym nakładem pracy uprawiać przydomowy ogród ekologiczny, źródło zdrowych warzyw i ziół dla Twojej diety. Przy tym, szkolenie zostanie połączone z częścią warsztatową, podczas której przedstawione zostaną sposoby przygotowania zdrowych produktów. Operacja dotyczy innowacyjnych form działalności na terenach wiejskich z zastosowaniem m. in. krótkich łańcuchów dostaw. Zmniejsza się wysokość budżetu i kosztów kwalifikowalnych operacji z uwagi na zmienioną operację (z 20 000 zł na 17 000 zł). Zaoszczędzone środki w wysokości 3 000 zł zostają przeniesione do punktu 15.</t>
    </r>
  </si>
  <si>
    <t>Plan operacyjny KSOW na lata 2018-2019 (z wyłączeniem działania 8 Plan komunikacyjny) - Lubuski ODR - lipiec 2019</t>
  </si>
  <si>
    <t>Plan operacyjny KSOW na lata 2018-2019 (z wyłączeniem działania 8 Plan komunikacyjny) - Łódzki ODR - lipiec 2019</t>
  </si>
  <si>
    <t>Innowacyjne metody wytwarzania produktów pochodzenia pszczelego oraz sposób doboru ziół do produkcji ziołomiodów</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</si>
  <si>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</si>
  <si>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pszczelarze, rolnicy, mieszkańcy obszarów wiejskich, pracownicy naukowi, doradcy rolni</t>
  </si>
  <si>
    <t>Łódzki Ośrodek Doradztwa Rolniczego</t>
  </si>
  <si>
    <t>Łódzki Ośrodek Doradztwa Rolniczego z siedzibą w Bratoszewicach                  ul. Nowości 32;            95-011 Bratoszewice</t>
  </si>
  <si>
    <t>Innowacyjne technologie wykorzystywane przy budowie oraz wyposażeniu nowoczesnych chlewni</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</si>
  <si>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</si>
  <si>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Seminarium</t>
  </si>
  <si>
    <t>hodowcy, weterynarze, inseminatorzy, producenci trzody chlewnej, doradcy rolni</t>
  </si>
  <si>
    <t>Łódzki Ośrodek Doradztwa Rolniczego z siedzibą w Bratoszewicach                  ul. Nowości 32;           95-011 Bratoszewice</t>
  </si>
  <si>
    <t>Dobre praktyki i doświadczenia przy zakładaniu grup operacyjnych na przykładzie Czech</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</si>
  <si>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</si>
  <si>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potencjalni członkowie grup operacyjnych, rolnicy, hodowcy, mieszkańcy obszarów wiejskich, pracownicy naukowi, doradcy rolni</t>
  </si>
  <si>
    <t>Łódzki Ośrodek Doradztwa Rolniczego z siedzibą w Bratoszewicach                  ul. Nowości 32;             95-011 Bratoszewice</t>
  </si>
  <si>
    <t>Nowoczesne technologie i problemy przy uprawie warzyw pod osłonami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</si>
  <si>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</si>
  <si>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rolnicy, przetwórcy warzyw, pracownicy naukowi, doradcy rolni</t>
  </si>
  <si>
    <t>Łódzki Ośrodek Doradztwa Rolniczego z siedzibą w Bratoszewicach                  ul. Nowości 32;          95-011 Bratoszewice</t>
  </si>
  <si>
    <t xml:space="preserve">Wybrane przykłady tradycyjnego przetwórstwa produktów rolnych szansą na innowacyjny  rozwój małych gospodarstw w województwie łódzkim </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</si>
  <si>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</si>
  <si>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rolnicy, hodowcy, właściciele gospodarstw, przetwórcy, pracownicy naukowi, doradcy rolni</t>
  </si>
  <si>
    <t>Innowacyjne metody produkcji roślinnej w województwie łódzkim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</si>
  <si>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</si>
  <si>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Liczba uczestników konferencji</t>
  </si>
  <si>
    <t>Rolnicy, przedsiębiorcy, doradcy, naukowcy</t>
  </si>
  <si>
    <t>II/IV</t>
  </si>
  <si>
    <t>ul. Tkacka 5/6                         42-200 Częstochowa</t>
  </si>
  <si>
    <t>Innowacyjna hodowla świń na przykładzie rasy puławskiej w oparciu o pasze bez GMO.</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</si>
  <si>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</si>
  <si>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rolnicy, hodowcy i producenci trzody chlewnej, pracownicy naukowi, doradcy rolni</t>
  </si>
  <si>
    <t>Łódzki Ośrodek Doradztwa Rolniczego z siedzibą w Bratoszewicach                       ul. Nowości 32; 95-011 Bratoszewice</t>
  </si>
  <si>
    <t>Zakładanie plantacji winorośli - produkcja wina i soków szansą na rozwój dla gospodarstw z woj. łódzkiego</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</si>
  <si>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zakładania plantacji winorośli, produkcji wina i soku.  
Zakres operacji obejmował bedzie: zdobycie wiedzy przez uczestników wyjazdu studyjnego z tematyką dotyczącą zakładania, uprawy winorośli oraz produkcją wina i soku z winorośli;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uprawy winorośli, produkcji wina i soków. </t>
  </si>
  <si>
    <t xml:space="preserve">
wyjazd studyjny
liczba uczestników operacji</t>
  </si>
  <si>
    <t>1
30</t>
  </si>
  <si>
    <t>potencjalni członkowie grup operacyjnych, rolnicy, przedsiębiorcy, przetwórcy, pracownicy naukowi, przedstawicielami instytucji rolniczych i około rolniczych, doradcy rolniczy</t>
  </si>
  <si>
    <t>Łódzki Ośrodek Doradztwa Rolniczego z siedzibą w Bratoszewicach ul. Nowości 32 95-011 Bratoszewice</t>
  </si>
  <si>
    <t>Uzasadnienie: Zmiana kosztów operacji powstała w wyniku wyboru Wykonawcy na realizację operacji trybem  przetargu nieograniczonego - zgodnie z Prawem zamówień publicznych. Kwota ustalona w trybie przetargu nieograniczonego jest jak najbardziej racjonalna, korzystna i najniższa cenowo.</t>
  </si>
  <si>
    <t>Innowacyjne technologie, praktyki i metody organizacji w produkcji zwierzęcej, w tym bydła mlecznego</t>
  </si>
  <si>
    <t xml:space="preserve">Celem operacji jest poszukiwanie partnerów do współpracy w ramach działania „Współpraca” poprzez wspieranie  tworzenia sieci kontaktów pomiędzy producentami rolnymi, hodowcami bydła mlecznego, rolnikami, przedsiębiorcami, doradcami, przedstawicielami instytucji naukowych, przedstawicielami instytucji rolniczych i około rolniczych wspierających wdrażanie innowacji na obszarach wiejskich w zakresie innowacyjnych technologii, praktyk i metod organizacji w produkcji zwierzęcej, w tym bydła mlecznego. Realizacja operacji zapewni podniesienie wiedzy w ww. zakresie wśród uczestników, podczas dwóch konferencji, zainteresowanych możliwością współpracy we wdrażaniu innowacyjnych metod produkcji zwierzęcej oraz stymulowanie do takiej współpracy poprzez nawiązane kontakty w trakcie konferencji. Konferencje odbędą się w dwóch regionach woj. łódzkiego, tak aby dotrzeć do jak największej grupy odbiorców. Organizacja konferencji może przyczynić się do stworzenia potencjalnej grupy operacyjnej zainteresowanej szukaniem innowacyjnych rozwiązań w zakresie produkcji zwierzęcej, w tym bydła mlecznego. 
</t>
  </si>
  <si>
    <t>koferencja
liczba uczestników operacji</t>
  </si>
  <si>
    <t>2
80</t>
  </si>
  <si>
    <t xml:space="preserve">potencjalni członkowie grup operacyjnych,  producenci, hodowcy bydła mlecznego, rolnicy, doradcy rolniczy, przedsiębiorcy, przedstawiciele instytucji naukowych, przedstawiciele instytucji rolniczych i około rolniczych </t>
  </si>
  <si>
    <t>Rozwój innowacyjnych form przedsiębiorczości pozarolniczej na obszarach wiejskich</t>
  </si>
  <si>
    <t xml:space="preserve">Celem operacji jest poszukiwanie partnerów do współpracy w ramach działania „Współpraca” poprzez realizacje operacji, której celem jest zapoznanie uczestników wyjazdu studyjnego z innowacyjnymi  formami przedsiębiorczości pozarolniczej na obszarach wiejskich. W ramach  operacji odbędzie się wizyta w gospodarstwie zajmującym się hodowlą ślimaków dzięki, której uczestnicy zdobęda wiedzę jak założyć działalność w tym zakresie, jak wygląda sprzedaż/ rynek zbytu ślimaków oraz możliwości ich wykorzystania do celów kosmetycznych. 
Zdobyta wiedza będzie stanowiła podłoże do dalszej pracy i stworzenia potencjalnej grupu operacyjnej w tym zakresie.
</t>
  </si>
  <si>
    <t xml:space="preserve"> wyjazd studyjny </t>
  </si>
  <si>
    <t xml:space="preserve">
wyjazd studyjny 
liczba uczestnikow operacji</t>
  </si>
  <si>
    <t xml:space="preserve">
1
30</t>
  </si>
  <si>
    <t>potencjalni członkowie grup operacyjnych, rolnicy, przetwórcy, przedsiębiorcy, mieszkańcy obszarów wiejskich, pracownicy naukowi, doradcy rolniczy</t>
  </si>
  <si>
    <t>Uzasadnienie:  Zmiana kosztów operacji powstała w wyniku wyboru Wykonawcy na realizację operacji trybem  przetargu nieograniczonego - zgodnie z Prawem zamówień publicznych. Kwota ustalona w trybie przetargu nieograniczonego jest jak najbardziej racjonalna, korzystna i najniższa cenowo.</t>
  </si>
  <si>
    <t>Nowe rozwiązania w pasiekach pszczelich, produkcji miodów i miodów pitnych na przykadzie woj. lubelskiego</t>
  </si>
  <si>
    <t>Celem operacji jest tworzenie sieci kontaktów pomiędzy pszczelarzami, producentami miodów, rolnikami, doradcami, przedstawicielami instytucji naukowych, przedstawicielami instytucji rolniczych i około rolniczych. Kontakty te służyć bedą wdrażaniu innowacji na obszarach wiejskich w woj. łódzkim w zakresie nowych rozwiązań w pasiekach pszczelich, produkcji miodów i miodów pitnych. W ramach operacji zostanie przeprowadzony wyjazd studyjny dla 50 osób w celu pozyskana wiedzy objętej zakresem operacji i wymiany doświadczeń między pszczelarzami i producentami miodu z woj. łódzkiego, a pszczelarzami i producentami miodu z w woj. lubelskiego.</t>
  </si>
  <si>
    <t>wyjazd studyjny
liczba uczestników operacji</t>
  </si>
  <si>
    <t>1
50</t>
  </si>
  <si>
    <t>pszczelarze, rolnicy, przedstawiciele instytucji rolniczych i około rolniczych, pracownicy naukowi, doradcy rolniczy</t>
  </si>
  <si>
    <t>Nowoczesne technologie w uprawie kukurydzy</t>
  </si>
  <si>
    <t>Celem operacji jest poszukiwanie partnerów do współpracy w ramach działania „Współpraca” poprzez realizacje operacji, której celem jest zapoznanie uczestników konferencji z nowoczesnymi technologiami dotyczącymi innowacyjnych metod produkcji roślinnej w zakresie uprawy kukurydzy. W konferencji wezmą udział uczestnicy zainteresowani możliwością współpracy we wdrażaniu innowacyjnych technologii oraz stymulowanie do takiej współpracy.  Organizacja konferencji może przyczynić się do stworzenia potencjalnej grupy operacyjnej zainteresowanej szukaniem innowacyjnych rozwiązań w zakresie uprawy kukurydzy.</t>
  </si>
  <si>
    <t xml:space="preserve">
konferencja 
liczba uczestników operacji</t>
  </si>
  <si>
    <t>1
80</t>
  </si>
  <si>
    <t xml:space="preserve">  Uzasadnienie: Zmiana kosztów operacji powstała w wyniku wyboru Wykonawcy na realizację operacji trybem  przetargu nieograniczonego - zgodnie z Prawem zamówień publicznych. Kwota ustalona w trybie przetargu nieograniczonego jest jak najbardziej racjonalna, korzystna i najniższa cenowo.</t>
  </si>
  <si>
    <t xml:space="preserve">Innowacje we współpracy w sektorze rolnym, rolno-spożywczym </t>
  </si>
  <si>
    <t xml:space="preserve">Celem operacji jest prezentacja i wspieranie innowacji w rolnictwie, w tym: w produckji roślinnej, zwierzęcej i w przetwórstwie. Ponadto zaprezentowane zostaną dobre praktyki, co wpłynie na podwyższenie wiedzy w zakresie wdrażania innowacji w rolnictwie oraz pozyskiwania środków na innowacje wśród potencjalnych cżłonków grup operacyjnych m.in. rolników, przedsiębiorców, przetwórców, doradców rolnych. </t>
  </si>
  <si>
    <t>film promocyjny, audycja telewizyjna</t>
  </si>
  <si>
    <t>liczba nagranych filmów
liczba emisji audycji</t>
  </si>
  <si>
    <t>1
1</t>
  </si>
  <si>
    <t>potencjalni członkowie grup operacyjnych, rolnicy, przedsiębiorcy, przetwórcy, pracownicy naukowi, doradcy rolniczy, mieszkańcy obszarów wiejskich</t>
  </si>
  <si>
    <t>Innowacyjne metody przetwarzania i przechowywanie żywności</t>
  </si>
  <si>
    <t xml:space="preserve">Celem operacji jest poszukiwanie partnerów do współpracy w ramach działania „Współpraca” poprzez realizacje operacji, której celem jest przekazanie wiedzy wśród uczestników konferencji w zakresie innowacyjnej technologii chłodzenia warzyw i owoców oraz  instalacji chłodniczych z rozwiązaniem innowacyjnym. Zastosowsnie nowych trendów w technologii i technice przechowalni warzyw i owoców będzie bazą do stworzenia potencjalnej grupy operacyjnej w tym zakresie. </t>
  </si>
  <si>
    <t>1
40</t>
  </si>
  <si>
    <t>potencjalni członkowie grup operacyjnych, rolnicy, przedsiębiorcy, przetwórcy, mieszkańcy obszarów wiejskich, pracownicy naukowi, doradcy rolniczy</t>
  </si>
  <si>
    <t>Nowe trendy w zastosowaniu mikroorganizmów                                               do ochrony warzyw i owoców</t>
  </si>
  <si>
    <t xml:space="preserve">Celem operacji jest poszukiwanie partnerów do współpracy w ramach działania „Współpraca” poprzez realizacje operacji, której celem jest przekazanie wiedzy wśród uczestników konferencji w zakresie zastosowania mikroorganizmów - konsorcjów pożytecznych bakterii, celem proekologicznej uprawy warzyw i owoców. Zaprezentowane zostaną technologie dotyczące wykorzystania mikroorganizmów do zaprawiania nasion, ochrony roślin.  Zdobyta wiedza  i nawiązane kontakty będą stanowić bazę do stworzenia potencjalnej grupy operacyjnej w tym zakresie. </t>
  </si>
  <si>
    <t xml:space="preserve">Innowacyjna ochrona gleby przy zastosowaniu mikroorganizmów i skutecznych sposobów nawożenia, zmianowania oraz stosowania przedplonów
</t>
  </si>
  <si>
    <t xml:space="preserve">Celem operacji jest poszukiwanie partnerów do współpracy w ramach działania „Współpraca” poprzez realizacje operacji, której celem jest przekazanie wiedzy wśród uczestników konferencji w zakresie zastosowania pożytecznych konsorcjów bakterii mikoryzowych i innych, które przyczynią się do użyźnienia gleby, ochrony przed chorobami. Przedstawione sposoby zastosowania naturalnych biopreparatów będą stanowiły bazę do stworzenia potencjalnej grupy operacyjnej w tym zakresie. </t>
  </si>
  <si>
    <t>Dywersyfikacja produkcji roślinnej szansą dla lokalnych producentów rolnych, poprzez stworzenie warunków pod partnerstwo dla utworzenia grupy operacyjnej EPI</t>
  </si>
  <si>
    <t xml:space="preserve">Celem operacji jest zainteresowanie potencjalnych członków Grup operacyjnych EPI tematyką dywersyfikacji produkcji roślinnej w zakresie zakładania plantacji winorośli 
i produkcji win, oraz zapoznanie uczestników z działaniem „WSPÓŁPRACA”, 
z korzyściami, które płyną z utworzenia Grupy Operacyjnej. </t>
  </si>
  <si>
    <t xml:space="preserve">wyjazd studyjny + szkolenie                                                 </t>
  </si>
  <si>
    <t xml:space="preserve">
rolnicy, przedsiębiorcy, instytucje naukowe, członkowie grup producenckich, przedstawiciele LGD,
lokalni liderzy (w tym sołtysi, przedstawiciele NGO)
przedstawiciele samorządów, doradcy rolniczy, mieszkańcy obszarów wiejskich
</t>
  </si>
  <si>
    <t>I - IV</t>
  </si>
  <si>
    <t>STOWARZYSZENIE LOKALNA GRUPA DZIAŁANIA „POLCENTRUM”</t>
  </si>
  <si>
    <t>Plac Łukasińskiego 4                95-010 Stryków</t>
  </si>
  <si>
    <t xml:space="preserve">szkolenie                                                                </t>
  </si>
  <si>
    <t xml:space="preserve">  wyjazd studyjny                                      </t>
  </si>
  <si>
    <t xml:space="preserve">         film informacyjno-promocyjny  </t>
  </si>
  <si>
    <t>liczba nagranych filmów</t>
  </si>
  <si>
    <t>Nowoczesne technologie w chowie bydła mlecznego                   na przykładzie woj. podlaskiego</t>
  </si>
  <si>
    <t>Celem operacji jest poszukiwanie potencjalnych partnerów do współpracy w ramach działania „Współpraca” poprzez realizacje operacji, której celem jest zapoznanie uczestników wyjazdu studyjnego z nowoczesnymi technologiami stosowanymi w chowie bydła mlecznego na przykładzie rozwiązań praktykowanych w gospodarstwach na terenie woj. podlaskiego.W ramach operacji odbędą się wizyty w gospodarstwach, firmach stosujących ww. rozwiązania. Zdobyta wiedza będzie stanowiła podłoże do dalszej pracy i stworzenia potencjalnej grupu operacyjnej w tym zakresie.</t>
  </si>
  <si>
    <t>rolnicy, przedsiębiorcy, hodowcy bydła mlecznego, mieszkańcy obszarów wiejskich, pracownicy naukowi, doradcy rolniczy</t>
  </si>
  <si>
    <t>Innowacyjne metody promocji żywności tradycyjnej                       i regionalnej na przykładzie dobrych praktyk z woj. kujawsko - pomorskiego</t>
  </si>
  <si>
    <t>Celem operacji jest poszukiwanie potencjalnych partnerów do współpracy w ramach działania „Współpraca” poprzez realizacje operacji, której celem jest zapoznanie uczestników wyjazdu studyjnego z metodami promocji żywności tradycyjnej i regionalnej na przykładzie dobrych praktyk stosowanych w gospodarstwach, firmach na terenie woj. kujawsko-pomorskiego. W ramach operacji odbędą się wizyty w gospodarstwach, firmach stosujących ww. rozwiązania. Zdobyta wiedza będzie stanowiła podłoże do dalszej pracy i stworzenia potencjalnej grupu operacyjnej w tym zakresie.</t>
  </si>
  <si>
    <t xml:space="preserve"> rolnicy, przedsiębiorcy, przetwórcy, mieszkańcy obszarów wiejskich, pracownicy naukowi, doradcy rolniczy</t>
  </si>
  <si>
    <t>Tworzenie krótkich łańcuchów dostaw na przykładzie Małopolski</t>
  </si>
  <si>
    <t>Celem operacji jest poszukiwanie potencjalnych partnerów do współpracy w ramach działania „Współpraca” poprzez realizacje operacji, której celem jest zapoznanie uczestników wyjazdu studyjnego z tworzeniem krótkich łańcuchów dostaw na przykładzie dobrych praktyk stosowanych w gospodarstwach na terenie Małopolski. W ramach operacji odbędą się wizyty w gospodarstwach stosujących ww. rozwiązania. Zdobyta wiedza będzie stanowiła podłoże do dalszej pracy i stworzenia potencjalnej grupu operacyjnej w tym zakresie.</t>
  </si>
  <si>
    <t>Dobre praktyki wdrażania innowacji w gospodarstwach ekologicznych</t>
  </si>
  <si>
    <t>Celem operacji jest powiązanie jej uczestników poprzez stworzenie sieci kontaktów pomiędzy nimi, co w konsekwencji może przyczynić się do powołania grupy operacyjnej w ramach działania „Współpraca” dotyczącej nowatorskich rozwiązań w zakresie rolnictwa ekologicznego. Prezentowane w trakcie realizacji operacji  gospodarstwa, jak również firmy pokażą sposób zarządzania i wprowadzania nowych technik i technologii stosowaych w gospodarstwach ekologicznych, co może przyczynić się do wzrostu rentowności gospodarstw w woj. łódzkim. Operacja ułatwi nawiązywanie współpracy między podmiotwami oraz nawiązywanie parterstw w tym zakresie.</t>
  </si>
  <si>
    <r>
      <rPr>
        <b/>
        <sz val="11"/>
        <rFont val="Calibri"/>
        <family val="2"/>
        <charset val="238"/>
        <scheme val="minor"/>
      </rPr>
      <t>Uzasadnienie wprowadzenia nowej operacji:</t>
    </r>
    <r>
      <rPr>
        <sz val="11"/>
        <rFont val="Calibri"/>
        <family val="2"/>
        <charset val="238"/>
        <scheme val="minor"/>
      </rPr>
      <t xml:space="preserve"> W związku z planowanym kolejnym naborem do działania "Współpraca", objętgo Programem Rozwoju Obszarów Wiejskich na lata 2014-2020, niezbędne jest poszukiwanie nowych potencjalnych członków Grup Operacyjnych. Opracowanie i wdrożenie innowacyjnych rozwiazań w ramach "Współpracy" jest jednym z priorytetów Ministerstwa Rolnictwa i Rozwoju Wsi. Wyjazd studyjny zapewni stworzenie sieci kontaktów pomiędzy uczestnikami operacji, umożliwi zapoznanie się z innowacyjnymi rozwiązaniami w gospodarstwach na terenie  innego województwa oraz pomoże w identyfikacji obszarów do współpracy, co w konsekwencji może przyczynić się do powołania grupy operacyjnej w ramach działania „Współpraca” na terenie woj. łódzkiego. </t>
    </r>
  </si>
  <si>
    <r>
      <rPr>
        <b/>
        <sz val="11"/>
        <rFont val="Calibri"/>
        <family val="2"/>
        <charset val="238"/>
        <scheme val="minor"/>
      </rPr>
      <t>Uzasadnienie wprowadzenia nowej operacji</t>
    </r>
    <r>
      <rPr>
        <sz val="11"/>
        <rFont val="Calibri"/>
        <family val="2"/>
        <charset val="238"/>
        <scheme val="minor"/>
      </rPr>
      <t xml:space="preserve">: W związku z planowanym kolejnym naborem do działania "Współpraca", objętgo Programem Rozwoju Obszarów Wiejskich na lata 2014-2020, niezbędne jest poszukiwanie nowych potencjalnych członków Grup Operacyjnych. Opracowanie i wdrożenie innowacyjnych rozwiazań w ramach "Współpracy" jest jednym z priorytetów Ministerstwa Rolnictwa i Rozwoju Wsi. Wyjazd studyjny zapewni stworzenie sieci kontaktów pomiędzy uczestnikami operacji, umożliwi zapoznanie się z innowacyjnymi rozwiązaniami w gospodarstwach na terenie  innego województwa oraz pomoże w identyfikacji obszarów do współpracy, co w konsekwencji może przyczynić się do powołania grupy operacyjnej w ramach działania „Współpraca” na terenie woj. łódzkiego. </t>
    </r>
  </si>
  <si>
    <t>Plan operacyjny KSOW na lata 2018-2019 (z wyłączeniem działania 8 Plan komunikacyjny) - Małopolski ODR - lipiec 2019</t>
  </si>
  <si>
    <t>Innowacyjne formy aktywizacji gospodarstw agroturystycznych, edukacyjnych i opiekuńczych na obszarze Małopolski.</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</si>
  <si>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</si>
  <si>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konferencja, publikacja</t>
  </si>
  <si>
    <t>liczba uczestników konferencji</t>
  </si>
  <si>
    <t>70</t>
  </si>
  <si>
    <t>Właściciele gospodarstw agroturystycznych, zagród edukacyjnych,  rolnicy, doradcy rolniczy,  przedstawiciele samorządów terytorialnych, przedstawiciele instytucji działających na rzecz rolnictwa.</t>
  </si>
  <si>
    <t>Małopolski Ośrodek Doradztwa Rolniczego</t>
  </si>
  <si>
    <t xml:space="preserve"> ul. Osiedlowa 9, 32-082 Karniowice</t>
  </si>
  <si>
    <t>liczba egzemplarzy publikacji</t>
  </si>
  <si>
    <t>500</t>
  </si>
  <si>
    <t>Właściciele gospodarstw agroturystycznych, zagród edukacyjnych,  rolnicy, doradcy rolniczy,  przedstawiciele samorządów terytorialnych, przedstawiciele instytucji działających na rzecz rolnictwa, mieszkańcy obszarów wiejskich.</t>
  </si>
  <si>
    <t>Uzasadnienie:   W związku z szerokim zainteresowaniem tematyką realizowanej operacji grupa docelowa została uzupełniona o mieszkańców obszarów wiejskich.</t>
  </si>
  <si>
    <t>Innowacyjne technologie w przetwórstwie mięsnym na poziomie gospodarstwa rolnego.</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</si>
  <si>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</si>
  <si>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szkolenie, publikacja</t>
  </si>
  <si>
    <t>liczba uczestników szkolenia</t>
  </si>
  <si>
    <t>Rolnicy, doradcy rolniczy, przedstawiciele instytucji działających na rzecz rolnictwa.</t>
  </si>
  <si>
    <t>Rolnicy, doradcy rolniczy, przedstawiciele instytucji działających na rzecz rolnictwa, mieszkańcy obszarów wiejskich.</t>
  </si>
  <si>
    <t>Innowacje w chowie i hodowli bydła.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</si>
  <si>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</si>
  <si>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liczba uczestników wyjazdu studyjnego</t>
  </si>
  <si>
    <t>Rolnicy, mieszkańcy obszarów wiejskich, doradcy rolniczy, przedstawiciele instytucji działających na rzecz rolnictwa.</t>
  </si>
  <si>
    <t>Innowacyjne dla Małopolski metody i formy sprzedaży płodów rolnych bezpośrednio z pola i gospodarstwa.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</si>
  <si>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</si>
  <si>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konferencja, wyjazd studyjny, publikacja</t>
  </si>
  <si>
    <t>300</t>
  </si>
  <si>
    <t>Innowacyjne rozwiązania w małych gospodarstwach rolnych w województwie małopolskim.</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</si>
  <si>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</si>
  <si>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II - IV</t>
  </si>
  <si>
    <t>ul. Tkacka 5/6,  42-200 Częstochowa</t>
  </si>
  <si>
    <t>Stosowanie środków ochrony roślin w aspekcie bezpieczeństwa ludzi, zwierząt i środowiska naturalnego -  zalecenia dla praktyki rolniczej.</t>
  </si>
  <si>
    <t>Celem operacji jest  podniesienie świadomości rolników w zakresie działań na rzecz bezpieczeństwa chemicznej ochrony roślin poprzez przedstawienie nowoczesnych, innowacyjnych  rozwiązań oraz  wspieranie wymiany wiedzy fachowej i dobrych praktyk.  W ramach operacji zostanie opracowana oraz opublikowana monografia w zakresie stosowania środków ochrony roślin w rolnictwie.  Publikacja przedstawi szereg zagadnień istotnych dla praktyki rolniczej, ze szczególnym naciskiem na bezpieczeństwo chemicznej ochrony.  Poprzez upowszechnianie wiedzy w zakresie innowacyjnych rozwiązań w rolnictwie, realizacja operacji przyczyni się do poprawy bezpieczeństwa stosowania środków ochrony roślin.</t>
  </si>
  <si>
    <t>Rolnicy, doradcy, studenci,  przedstawiciele instytucji działających na rzecz rolnictwa.</t>
  </si>
  <si>
    <t xml:space="preserve">Uzasadnienie:  W związku z koniecznością poniesienia wyższych niż to było planowane kosztów obejmujących opracowanie,  usługi redakcyjne i druk publikacji   proponujemy zwiększenie budżetu niniejszej operacji o kwotę 10 000 zł  (korzystając z wolnych środków powstałych na skutek oszczędności w operacji znajdującej się na pozycji 10).   Publikacja będzie mieć charakter  obszernej monografii popularno - naukowej opisującej w sposób wyczerpujący bieżące  problemy  w zakresie praktycznego stosowania środków ochrony roślin z uwzględnieniem ochrony środowiska naturalnego.   </t>
  </si>
  <si>
    <t>Innowacyjność w przetwórstwie mięsnym na poziomie gospodarstwa rolnego.</t>
  </si>
  <si>
    <t xml:space="preserve">Celem operacji będzie przekazanie wiedzy teoretycznej oraz praktycznej osobom działającym w sektorze rolno-spożywczym w obszarze możliwości prowadzenia małego przetwórstwa mięsa na poziomie gospodarstwa rolnego a w szczególności:   uwarunkowań prawnych oraz wymagań prawa żywnościowego w zakresie weterynaryjnym oraz  technologii produkcji wyrobów mięsnych.  Ponadto realizacja operacji wspierać będzie nawiązywanie kontaktów pomiędzy rolnikami, podmiotami doradczymi i przedstawicielami jednostek naukowych.  W części praktycznej w trakcie zajęć warsztatowych zaprezentowany zostanie proces produkcji wędlin.   Cele operacji będą realizowane  poprzez działania dydaktyczne i informacyjne na które  składać się będą:  szkolenie teoretyczno-warsztatowe oraz opracowanie publikacji.                 </t>
  </si>
  <si>
    <t>Rolnicy, doradcy, przedstawiciele instytucji działających na rzecz rolnictwa.</t>
  </si>
  <si>
    <t>Innowacyjność w przetwórstwie mlecznym na poziomie gospodarstwa rolnego.</t>
  </si>
  <si>
    <t xml:space="preserve">Celem operacji będzie przekazanie wiedzy teoretycznej i  umiejętności praktycznych  osobom działającym w sektorze rolno-spożywczym w obszarze możliwości prowadzenia małego przetwórstwa mleka na poziomie gospodarstwa rolnego,  uwarunkowań prawnych oraz wymagań prawa żywnościowego w zakresie weterynaryjnym.  Przedstawione zostaną również zasady nowoczesnej technologii  serowarskiej.  W części praktycznej zaprezentowany zostanie proces technologiczny produkcji sera.   Powyższe cele będą realizowane poprzez działania dydaktyczne i informacyjne na które składać się będą:  szkolenie teoretyczno-warsztatowe oraz opracowanie publikacji.                                         </t>
  </si>
  <si>
    <t>Innowacyjne formy przedsiębiorczości w małym przetwórstwie, krótkie łańcuchy dostaw.</t>
  </si>
  <si>
    <t>Celem operacji będzie zaprezentowanie  innowacyjnych  rozwiązań  w małym przetwórstwie rolno-spożywczym o zróżnicowanych kierunkach produkcji (owocowo-warzywnej, zbożowej z uwzględnieniem tłoczenia oleju, mięsnej) oraz zapoznanie uczestników z  przykładami dobrych praktyk w ramach krótkich łańcuchów dostaw.  Ponadto szkolenie ma być inspiracją grupy docelowej do aktywności w podejmowaniu wspólnych działań wspierających rozwój lokalnej przedsiębiorczości oraz wykorzystania surowców rolno-spożywczych oraz ułatwić tworzenie sieci kontaktów pomiędzy podmiotami działającymi na rzecz rolnictwa.   Operacja zostanie zrealizowana w formie wyjazdu studyjnego.</t>
  </si>
  <si>
    <t>Celem operacji będzie zaprezentowanie  innowacyjnych  rozwiązań  w małym przetwórstwie rolno-spożywczym o zróżnicowanych kierunkach produkcji (owocowo-warzywnej, zbożowej z uwzględnieniem tłoczenia oleju, mięsnej) oraz zapoznanie uczestników z  przykładami dobrych praktyk w ramach krótkich łańcuchów dostaw.  Ponadto operacja ma być inspiracją grupy docelowej do aktywności w podejmowaniu wspólnych działań wspierających rozwój lokalnej przedsiębiorczości oraz wykorzystania surowców rolno-spożywczych oraz ułatwić tworzenie sieci kontaktów pomiędzy podmiotami działającymi na rzecz rolnictwa.   Operacja zostanie zrealizowana w formie wyjazdu studyjnego oraz konferencji.</t>
  </si>
  <si>
    <t>wyjazd studyjny, konferencja</t>
  </si>
  <si>
    <t>Rolnicy, doradcy, mieszkańcy obszarów wiejskich, przedstawiciele instytucji działających na rzecz rolnictwa.</t>
  </si>
  <si>
    <t>Uzasadnienie:   W związku z dużym zainteresowaniem  tematyką  krótkich łańcuchów dostaw w Małopolsce   proponujemy  zrealizowanie, w ramach środków zaoszczędzonych w trakcie realizacji operacji,  dodatkowej konferencji mieszczącej się w tym samym zakresie tematycznym.  Niezbędne jest  więc uzupełnienie zapisów Planu Operacyjnego o dodatkową formę realizacji.   Całkowita wysokość budżetu operacji pozostaje bez zmian.   Tematyka krótkich łańcuchów dostaw nawiązuje do możliwych zakresów innowacji wspieranych w ramach działania "Współpraca" PROW 2014-2020.   Ponadto grupa docelowa zostanie  rozszerzona  o mieszkańców obszarów wiejskich będących potencjalnymi konsumentami żywności dystrybuowanej w ramach krótkich łańcuchów dostaw.</t>
  </si>
  <si>
    <t>Innowacje w uprawie zbóż.</t>
  </si>
  <si>
    <t xml:space="preserve">Celem operacji jest  transfer  najnowszej  wiedzy, innowacji oraz doradztwo z zakresu agrotechniki, ochrony i doboru odmian zbóż.   Operacja zrealizowana zostanie w formie warsztatów  polowych co  przyczyni się do nawiązania kontaktów i  polepszenia współpracy  pomiędzy jednostkami badawczymi,  przedstawicielami doradztwa oraz rolnikami.   Realizacja operacji przyczyni się do podniesienia wiedzy i umiejętności uczestników w odniesieniu do stosowania rozwiązań innowacyjnych w produkcji roślinnej.  </t>
  </si>
  <si>
    <t>Rolnicy, doradcy, przedstawiciele instytucji okołorolniczych, firm branżowych, jednostek certyfikujących.</t>
  </si>
  <si>
    <t>Innowacje w uprawie zbóż, bobowatych grubonasiennych i soi.</t>
  </si>
  <si>
    <t xml:space="preserve">Celem operacji jest  transfer  najnowszej  wiedzy, innowacji oraz doradztwo z zakresu agrotechniki, ochrony i doboru odmian zbóż, bobowatych grubonasiennych i soi.   Operacja zrealizowana zostanie w formie warsztatów  polowych co  przyczyni się do nawiązania kontaktów i  polepszenia współpracy  pomiędzy jednostkami badawczymi,  przedstawicielami doradztwa oraz rolnikami.   Realizacja operacji przyczyni się do podniesienia wiedzy i umiejętności uczestników w odniesieniu do stosowania rozwiązań innowacyjnych w produkcji roślinnej.  </t>
  </si>
  <si>
    <t xml:space="preserve">Uzasadnienie:   Zakres merytoryczny operacji został poszerzony o zagadnienia związane z uprawą roślin bobowatych grubonasiennych oraz  soi.   Zmiana ta spowoduje, że możliwe będzie przekazanie uczestnikom pełniejszego  zakresu wiedzy zgodnie z ich oczekiwaniami.   Tak więc,  aby zachować aktualność i spójność  zapisów Planu Operacyjnego  z rzeczywistym przebiegiem operacji  proponujemy zmianę tytułu operacji oraz rozszerzenie celu o nowe zagadnienia tematyczne.  Ponadto w związku z oszczędnościami powstałymi podczas realizacji operacji proponujemy zmniejszenie budżetu operacji i przesunięcie kwoty 10000,00 zł na operację nr 6 oraz 3000,00 zł na operację nr 13. </t>
  </si>
  <si>
    <t>Wsparcie tworzenia partnerstw na rzecz innowacji w rolnictwie.</t>
  </si>
  <si>
    <t>Celem operacji jest aktywizacja uczestników w kierunku podejmowania działań kooperacyjnych w szczególności w kontekście działania "Współpraca" PROW 2014-2020.   W czasie wyjazdu studyjnego zaprezentowane zostaną udane przykłady wspólnych działań na rzecz zwiększania innowacyjności rolnictwa.  Uzupełnieniem  wyjazdu studyjnego będzie wydanie publikacji podsumowującej wyjazd studyjny</t>
  </si>
  <si>
    <t>wyjazd studyjny, publikacja</t>
  </si>
  <si>
    <t>Celem operacji jest aktywizacja uczestników w kierunku podejmowania działań kooperacyjnych w szczególności w kontekście działania "Współpraca" PROW 2014-2020.   W czasie szkoleń zaprezentowane zostaną  zasady tworzenia grup operacyjnych i aplikowania o środki w ramach działania "Współpraca" a także propozycje wspólnych działań na rzecz zwiększania innowacyjności rolnictwa.  Uzupełnieniem  operacji będzie wydanie publikacji podsumowującej.</t>
  </si>
  <si>
    <t>szkolenia, publikacja</t>
  </si>
  <si>
    <t>Rolnicy, doradcy, przedstawiciele instytucji działających na rzecz rolnictwa, mieszkańcy obszarów wiejskich.</t>
  </si>
  <si>
    <t>Uzasadnienie:    Operacja planowana była pierwotnie jako wyjazd studyjny dla grupy 45 mający na celu zaprezentowanie przykładów działań kooperacyjnych w rolnictwie (w tym w ramach działania "Współpraca" PROW 2014-2020).   Jednak po analizach oraz po włączeniu w planowanie operacji partnera reprezentującego sektor naukowo - badawczy  uważamy, że aby cel operacji został w pełni zrealizowany niezbędna jest zmiana formy realizacji operacji.  Proponujemy więc,  zamiast organizacji wyjazdu studyjnego, przeprowadzenie trzech  jednodniowych szkoleń dla grup około 15-osobowych.   Planujemy, że każde szkolenie dotyczyć będzie uczestników zainteresowanych podobnym zakresem produkcji rolniczej.   W ramach każdego ze szkoleń planowana jest cześć informacyjna dotycząca zasad działania "Współpraca" PROW 2014-2020,   część w której przedstawiane są propozycje innowacyjnych rozwiązań dla rolnictwa (udział partnera z branży naukowo - badawczej)  oraz  część obejmującą dyskusję oraz prezentowanie przez uczestników własnych pomysłów  w zakresie innowacji w rolnictwie i tworzenia grupy operacyjnej.  Ponadto proponujemy zmniejszenie budżetu operacji o kwotę 10 000,00 zł w związku z planowanymi oszczędnościami i przesunięcie tej kwoty na operację numer 13.</t>
  </si>
  <si>
    <t>Innowacyjne, alternatywne źródła dochodu dla małych i średnich gospodarstw rolnych w Małopolsce</t>
  </si>
  <si>
    <t>Celem operacji jest zapoznanie uczestników z innowacyjnymi i alternatywnymi źródłami dochodów wykorzystywanymi przez rolników na terenie Niemiec  i  Luksemburga co przyczyni się pozyskania wiedzy oraz pobudzenia inwencji i chęci aktywizacji rolniczej i pozarolniczej  gospodarstw.  Ponadto celem operacji jest  działanie na rzecz tworzenia Grupy Operacyjnej EPI w ramach  działania „Współpraca” PROW  na lata  2014-2020. Tematem operacji jest popularyzowanie wiedzy obejmującej innowacyjne metody gospodarowania oraz wymiana doświadczeń w tym zakresie.</t>
  </si>
  <si>
    <t xml:space="preserve">Rolnicy indywidualni, przedstawiciele: partnerów operacji,  organizacji pozarządowych działających na obszarach wiejskich,  jednostek naukowych,  Jednostek Samorządu Terytorialnego,  małych przedsiębiorców,  związku zawodowego rolników,  wnioskodawcy operacji, a także innych instytucji działających na rzecz rolnictwa. </t>
  </si>
  <si>
    <t>Małopolskie Stowarzyszenie Doradztwa Rolniczego 
w Krakowie</t>
  </si>
  <si>
    <t>Ul. Czysta 21,
 31-121 Kraków</t>
  </si>
  <si>
    <t>Wspieranie działań innowacyjnych i  współpracy  w produkcji warzywniczej.</t>
  </si>
  <si>
    <t xml:space="preserve">Celem operacji jest popularyzowanie innowacyjnych rozwiązań  w produkcji warzywniczej jak również aktywizacja uczestników  do współpracy  w szczególności w ramach grup operacyjnych finansowanych ze środków działania "Współpraca" PROW 2014-2020.   Operacja realizowana będzie w formie zagranicznego wyjazdu studyjnego dla grupy 25 osób,  co  ułatwi nawiązywanie  międzynarodowych  kontaktów  pomiędzy rolnikami, przedsiębiorcami,   przedstawicielami doradztwa i innych jednostek zaangażowanych w popularyzowanie innowacji  w  rolnictwie.   </t>
  </si>
  <si>
    <t>Rolnicy, doradcy rolni, przedstawiciele instytucji działających na rzecz rolnictwa.</t>
  </si>
  <si>
    <t>Współpraca i tworzenie partnerstw w branży pszczelarskiej</t>
  </si>
  <si>
    <t>Celem operacji jest aktywizowanie uczestników w kierunku podejmowania działań kooperacyjnych w tym w ramach grup operacyjnych finansowanych ze środków działania "Współpraca" PROW 2014-2020.   Operacja zrealizowana zostanie w formie zagranicznego wyjazdu studyjnego  co  ułatwi nawiązywanie  międzynarodowych  kontaktów  pomiędzy jednostkami badawczymi,  przedstawicielami doradztwa oraz rolnikami i pszczelarzami.   Realizacja operacji przyczyni się również do podniesienia wiedzy  uczestników w odniesieniu do stosowanych w branży pszczelarskiej innowacyjnych rozwiązań.  W ramach operacji planowana jest organizacja wyjazdu studyjnego dla grupy 25 osób.</t>
  </si>
  <si>
    <t xml:space="preserve">Rolnicy, pszczelarze,  doradcy rolni, przedstawiciele instytucji działających na rzecz rolnictwa, mieszkańcy obszarów wiejskich. </t>
  </si>
  <si>
    <r>
      <rPr>
        <b/>
        <sz val="11"/>
        <rFont val="Calibri"/>
        <family val="2"/>
        <charset val="238"/>
        <scheme val="minor"/>
      </rPr>
      <t>Uzasadnienie wprowadzenia nowej operacji</t>
    </r>
    <r>
      <rPr>
        <sz val="11"/>
        <rFont val="Calibri"/>
        <family val="2"/>
        <charset val="238"/>
        <scheme val="minor"/>
      </rPr>
      <t>:  W ramach konkursu nr 3/2019 na wybór operacji realizowanych w ramach dwuletniego Planu operacyjnego KSOW na lata 2018-2019 środki nie zostały wykorzystane w pełnym zakresie.  W związku z powyższym proponujemy przeznaczenie części tych środków  (kwota 39 870,00 zł) oraz  kwoty 10 000,00 zł z planowanych oszczędności w ramach operacji numer 11  i  kwoty 3000,00 zł z oszczędności w ramach operacji nr 10  na realizację  dodatkowej operacji własnej MODR w ramach działania 5 KSOW.   We współpracy  z przedstawicielami organizacji branżowej rolników, proponujemy zorganizowanie zagranicznego wyjazdu studyjnego  w celu zapoznania uczestników z najnowszymi osiągnięciami w produkcji warzywniczej.    Uczestnicy będą brać udział w dniach otwartych branży hodowlano-nasiennej, które odbywają się corocznie w Holandii.   Producenci warzyw zmagają się z wieloma problemami do których należą między innymi choroby i szkodniki upraw a także zmiany klimatyczne wymuszające modyfikację technologii produkcji.   Aby gospodarstwa warzywnicze nie traciły swojej pozycji rynkowej niezbędna jest znajomość aktualnych trendów oraz wdrażanie innowacyjnych technologii produkcji co można osiągnąć przez nawiązywanie międzynarodowej współpracy.    Uczestnicy zostaną również  zapoznani z zasadami tworzenia grup operacyjnych i uzyskiwania wsparcia na projekty w ramach działania "Współpraca" PROW 2014-2020 co może przyczynić się do powstania grupy operacyjnej w zakresie produkcji warzywniczej.</t>
    </r>
  </si>
  <si>
    <r>
      <rPr>
        <b/>
        <sz val="11"/>
        <rFont val="Calibri"/>
        <family val="2"/>
        <charset val="238"/>
        <scheme val="minor"/>
      </rPr>
      <t>Uzasadnienie wprowadzenia nowej operacji</t>
    </r>
    <r>
      <rPr>
        <sz val="11"/>
        <rFont val="Calibri"/>
        <family val="2"/>
        <charset val="238"/>
        <scheme val="minor"/>
      </rPr>
      <t>:  W ramach konkursu nr 3/2019 na wybór operacji realizowanych w ramach dwuletniego Planu operacyjnego KSOW na lata 2018-2019 środki nie zostały wykorzystane w pełnym zakresie.  W związku z powyższym proponujemy przeznaczenie części tych środków  (kwota 50 000,00 zł) na realizację  dodatkowej operacji własnej MODR w ramach działania 5 KSOW.   Proponujemy przeznaczenie środków na realizację zagranicznego wyjazdu studyjnego aktywizującego do działań kooperacyjnych  (w tym do tworzenia grup operacyjnych w ramach działania "Współpraca" PROW 2014-2020) oraz  prezentującego innowacyjne rozwiązania  w branży pszczelarskiej.    Sektor pszczelarski w Polsce boryka się z wieloma problemami do których należą:  narażenie na choroby pogarszające stan zdrowotny pszczół (co skutkuje zwiększonymi stratami zimowymi rodzin) przy braku wystarczająco skutecznych metod leczenia,   zanieczyszczenie chemiczne środowiska czy niestabilne warunki pogodowe.   Rozwiązania takie jak opracowywanie nowych leków czy selekcja pszczół w kierunku zachowań higienicznych a co za tym idzie  większej odporności na choroby wymaga współpracy wielu interesariuszy w szczególności  praktyków i  środowiska naukowo-badawczego stąd potrzeba wzmacniania współpracy na rzecz tej branży.  Uczestnicy otrzymają również szeroki zakres informacji na temat możliwości korzystania z wsparcia finansowego w ramach działania "Współpraca"  PROW 2014-2020.</t>
    </r>
  </si>
  <si>
    <t>Plan operacyjny KSOW na lata 2018-2019 (z wyłączeniem działania 8 Plan komunikacyjny) - Mazowiecki ODR - lipiec 2019</t>
  </si>
  <si>
    <t>Technologia produkcji olejów roślinnych innowacyjnymi metodami</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</si>
  <si>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</si>
  <si>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32</t>
  </si>
  <si>
    <t>rolnicy, mieszkańcy obszarów wiejskich, doradcy, przedsiębiorcy</t>
  </si>
  <si>
    <t>Mazowiecki Ośrodek Doradztwa Rolniczego z siedzibą w Warszawie</t>
  </si>
  <si>
    <t>02-456 Warszawa, ul. Czereśniowa 98</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</si>
  <si>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</si>
  <si>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Mieszanki traw jako innowacyjna baza pasz objętościowych</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</si>
  <si>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</si>
  <si>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Przetwórstwo mleka - spoób na podniesienie dochodu w gospodarstwie</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</si>
  <si>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</si>
  <si>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Poszukiwanie partnerów do działania "Współpraca" inspirowane ekologią</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</si>
  <si>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</si>
  <si>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Innowacyjne metody uprawy truskawek</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</si>
  <si>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</si>
  <si>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65</t>
  </si>
  <si>
    <t>Innowacyjna gospodarka pasieczna</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</si>
  <si>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</si>
  <si>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Wielokierunkowość gospodarstwa zielarskiego sposobem na rozwój obszarów wiejskich</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</si>
  <si>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</si>
  <si>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Innowacyjne proekologiczne metody zwalczania chorób odglebowych w uprawie papryki pod osłonami</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</si>
  <si>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</si>
  <si>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Współpraca międzysektorowa, jako podstawa poznania innowacji w rolnictwie.</t>
  </si>
  <si>
    <t>Celem operacji jest powstanie 25-osobowej nieformalnej grupy, składającej się z rolników oraz przedsiębiorców, która wspólnie będzie uczestniczyć w szkoleniach, wyjazdzie studyjnym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</si>
  <si>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r>
      <rPr>
        <b/>
        <sz val="11"/>
        <color theme="1"/>
        <rFont val="Calibri"/>
        <family val="2"/>
        <charset val="238"/>
        <scheme val="minor"/>
      </rPr>
      <t>szkolenie</t>
    </r>
    <r>
      <rPr>
        <sz val="11"/>
        <color theme="1"/>
        <rFont val="Calibri"/>
        <family val="2"/>
        <charset val="238"/>
        <scheme val="minor"/>
      </rPr>
      <t xml:space="preserve"> (5 różnych szkoleń dla jednej 25-osobowej grupy)
</t>
    </r>
    <r>
      <rPr>
        <b/>
        <sz val="11"/>
        <color theme="1"/>
        <rFont val="Calibri"/>
        <family val="2"/>
        <charset val="238"/>
        <scheme val="minor"/>
      </rPr>
      <t>wyjazd studyjny</t>
    </r>
    <r>
      <rPr>
        <sz val="11"/>
        <color theme="1"/>
        <rFont val="Calibri"/>
        <family val="2"/>
        <charset val="238"/>
        <scheme val="minor"/>
      </rPr>
      <t xml:space="preserve"> (1 wyjazd dla 25 -osobowej grupy)
</t>
    </r>
    <r>
      <rPr>
        <b/>
        <sz val="11"/>
        <color theme="1"/>
        <rFont val="Calibri"/>
        <family val="2"/>
        <charset val="238"/>
        <scheme val="minor"/>
      </rPr>
      <t>konferencja</t>
    </r>
    <r>
      <rPr>
        <sz val="11"/>
        <color theme="1"/>
        <rFont val="Calibri"/>
        <family val="2"/>
        <charset val="238"/>
        <scheme val="minor"/>
      </rPr>
      <t xml:space="preserve"> (dla 70 osób)</t>
    </r>
  </si>
  <si>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</si>
  <si>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t>Lokalna Grupa Działania Ziemi Siedleckiej</t>
  </si>
  <si>
    <t>Stary Krzesk 62, 
08-111 Krzesk</t>
  </si>
  <si>
    <t>liczba uczestników wyjazdów studyjnych</t>
  </si>
  <si>
    <t xml:space="preserve">
70</t>
  </si>
  <si>
    <t>Innowacyjne formy  przedsiębiorczości pozarolniczej</t>
  </si>
  <si>
    <t>Celem operacji jest wspieranie  rozwoju innowacyjnych form przedsiębiorczości pozarolniczej na obszarach wiejskich. Uczestnicy praktycznie zapoznają się z dobrymi  praktykami wdrażania innowacji  w zakresie prowadzenia zagrody edukacyjnej i działalności  turystycznej/ agroturystycznej. Nabędą również  fachową wiedzę dotyczącą przetwórstwa i sprzedaży wytworzonych w gospodarstwie produktów (w tym sprzedaż bezpośrednia, rolniczy handel detaliczny) oraz wykorzystania produktów regionalnych i tradycyjnych w prowadzeniu działalności gospodarczej na obszarach wiejskich. Inicjowanie współpracy pomiędzy podmiotami, dotyczącej możliwości podejmowania wspólnych inicjatyw w zakresie działania "Współpraca” w ramach PROW 2014-2020 w ramach wdrażania innowacyjnych rozwiązań przez grupy operacyjne.</t>
  </si>
  <si>
    <t>mieszkańcy obszarów wiejskich, doradcy</t>
  </si>
  <si>
    <t>Uprawa borówki amerykańskiej alternatywą dla roślin jagodowych</t>
  </si>
  <si>
    <t xml:space="preserve">Celem operacji jest podniesienie świadomości rolników na temat możliwości zwiększenia dochodowości gospodarstw rolnych poprzez zastosowanie alternatywnych kierunków rozwoju gospodarstwa - innowacyjne rozwiązania i doświadczenia z ich wdrażania w produkcji borówki amerykańskiej z uwzględnieniem najnowszych trendów, w takich obszarach jak: nowe technologie uprawy, innowacyjne metody nawożenia roślin. </t>
  </si>
  <si>
    <t>Innowacyjność w sadownictwie - uprawa mało znanych gatunków</t>
  </si>
  <si>
    <t xml:space="preserve"> Celem operacji jest upowszechnienie wiedzy na temat zagadnień innowacji w rolnictwie, głównie poprzez możliwość praktycznego zastosowania przedstawianych rozwiązań w zakresie technologii uprawy gatunków mało znanych jako sposób na zastąpienie dotychczas uprawianych gatunków - przy zachowaniu dostępnego w gospodarstwie zaplecza technologicznego oraz przedstawienie dobrych praktyk w zakresie wdrażania innowacji w gospodarstwach zajmujących się produkcją sadowniczą.</t>
  </si>
  <si>
    <t>Innowacyjne metody ochrony upraw warzywniczych</t>
  </si>
  <si>
    <t>Celem operacji jest upowszechnienie i praktyczne wdrożenie wiedzy na temat innowacyjnych metod ochrony upraw warzywniczych z uwzględnieniem metod biologicznych i chemicznych. Na szkoleniu zostaną przedstawione skuteczne rozwiązania w walce z chorobami odglebowymi np. poprzez zastosowanie inertnych podłoży.</t>
  </si>
  <si>
    <t>Innowacje w produkcji mleka</t>
  </si>
  <si>
    <t>Celem operacji jest 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</si>
  <si>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Innowacje łąkowo-pastwiskowe w trudnej drodze ekonomicznej po lepsze mleko i wołowinę</t>
  </si>
  <si>
    <t>Celem operacji jest podniesienie wiedzy w zakresie innowacyjności pasz objętościowych z traw i motylkowych drobnonasiennych dotyczący zbiorowisk roślinnych - trwałych użytków zielonych i polowych użytków zielonych. Wskazanie uczestnikom sposobu poprawy jakości surowca z TUZ wykorzystując największy ich potencjał, uzykując wzrost produkcji i wyższe dochody. Inicjowanie współpracy pomiędzy podmiotami, dotyczącej możliwości podejmowania wspólnych inicjatyw w zakresie działania "Współpraca” w ramach PROW 2014-2020 w ramach wdrażania innowacyjnych rozwiązań przez grupy operacyjne.</t>
  </si>
  <si>
    <t xml:space="preserve">liczba szkoleń </t>
  </si>
  <si>
    <t>ilość uczestników szkoleń</t>
  </si>
  <si>
    <t>Innowacje w hodowli bydła</t>
  </si>
  <si>
    <t>Celem operacji jest ułatwienie współpracy i stworzenie warunków do poszukiwania i  nawiązywania partnerstw pomiędzy hodowcami bydła, doradcami, przedstawicielami jednostek naukowych oraz przedsiębiorcami. Cel operacji zostanie zrealizowany poprzez wymianę wiedzy i doświadczenia z zakresu innowacyjnych rozwiązań w zakresie chowu i hodowli bydła, co przełoży się w przyszłości na poprawę sytuacji ekonomicznej gospodarstw.</t>
  </si>
  <si>
    <t>Wspieranie procesu tworzenia partnerstw na rzecz innowacji mazowieckiej wsi</t>
  </si>
  <si>
    <t>Celem operacji jest upowszechnianie wiedzy w zakresie innowacyjnych rozwiązań w rolnictwie, produkcji żywności, leśnictwie i na obszarach wiejskich. Inicjowanie współpracy pomiędzy podmiotami, dotyczącej możliwości podejmowania wspólnych inicjatyw w zakresie działania "Współpraca” w ramach PROW 2014-2020 w ramach wdrażania innowacyjnych rozwiązań przez grupy operacyjne.</t>
  </si>
  <si>
    <t>Uzasadnienie zmiany: zmiana budżetu operacji wynika z oszczędności powstałych w związku z przeprowadzonym zapytaniem ofertowym oraz rozeznaniem rynku. Zmiana nie ma wpływu na realizację celu i osiągnięcie zamierzonych wskaźników.</t>
  </si>
  <si>
    <t>Stoiska informacyjno-promocyjne SIR</t>
  </si>
  <si>
    <t>Celem operacji jest upowszechnianie wiedzy w zakresie innowacyjnych rozwiązań w rolnictwie, produkcji żywności, leśnictwie i na obszarach wiejskich, poprzez przekazanie informacji o idei, funkcjach i możliwościach jakie daje działalność Sieci na rzecz innowacji w rolnictwie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</si>
  <si>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informacyjne</t>
  </si>
  <si>
    <t>ilość stoisk informacyjnych</t>
  </si>
  <si>
    <t>"Współpraca" szansą do rozowju obszarów wiejskich</t>
  </si>
  <si>
    <t>Celem operacji jest upowszechnienie idei działania "Współpraca" wśród 169 podmiotów będących potencjalnymi partnerami tworzącymi grupę operacyjną na rzecz tworzenia Krótkiego Łańcucha Dostaw Produktów Lokalnych i Naturalnych.
Operacja przyczyni się do wsparcia podnoszenia poziomu życia na terenach wiejskich poprzez upowszechnianie wiedzy z zakresu rozowju przedsiębiorczości z wykorzystaniem innowacyjnej koncepcji krótkich łańcuchów dostaw oraz potencjału ekonomicznego, społecznego i środowiskowego Mazowsza.</t>
  </si>
  <si>
    <t xml:space="preserve">seminarium </t>
  </si>
  <si>
    <t>Członkowie Mazowieckiego Szlaku Tradycji, członkowie Sieci Dziedzictwa Kulinarnego Mazowsze, członkowie Lokalnej Grupy Działania Zalewu Zegrzyńskiego, członkowie Lokalnej Grupy Działania Równiny Wołomińskiej, pracowniny Uniwersytetu Warszawskiego, pracownicy SGGW, przedstawiciele lokalnego samorządu, zainteresowani rozwojem przedsiębiorczości w ramach działania "Współpraca".</t>
  </si>
  <si>
    <t>Fundacja Obserwatorium Zrównoważonego Rozwoju</t>
  </si>
  <si>
    <t>ul. Witosa 63, 
05-200 Czarna</t>
  </si>
  <si>
    <t xml:space="preserve">warsztaty </t>
  </si>
  <si>
    <t>5</t>
  </si>
  <si>
    <t>analiza</t>
  </si>
  <si>
    <t>liczba</t>
  </si>
  <si>
    <t>badanie</t>
  </si>
  <si>
    <t>artykuł w internecie</t>
  </si>
  <si>
    <t>Narzędzia do wspomagania zarządzania produkcją rolniczą w województwie mazowieckim</t>
  </si>
  <si>
    <t>Celem operacji jest podniesienie wiedzy w zakresie innowacyjnych metod zarządzania produkcją rolniczą wśród 60 uczestników zainteresowanych możliwością współpracy we wdrażaniu innowacyjnych metod zarzadzania produkcją oraz stymulowanie takiej współpracy.
Operacja umożliwi popularyzację wiedzy na temat możliwości wdrażania innowacyjnych rozwiązań w zakresie zarządzania produkcją rolniczą, które będą rozwiązywały problemy regionalne tej produkcji, zmotywowanie różnych podmiotów do wspólnych działań oraz przedstawienie możliwości takiej współpracy w ramach działania "Współpraca" PROW 2014-2020.</t>
  </si>
  <si>
    <t xml:space="preserve">Rolnicy, przedsiębiorcy, naukowcy, samorządowcy, przedstawiciele organizacji pozarządowych. </t>
  </si>
  <si>
    <t>Częstochowskie Stowarzyszenie Rozowju Małej Przedsiębiorczości</t>
  </si>
  <si>
    <t>ul. Tkacka 5/6, 
42-200 Częstochowa</t>
  </si>
  <si>
    <t>Partnerstwo na rzecz innowacji w hodowli gęsi</t>
  </si>
  <si>
    <t>Celem operacji upowszechnianie i  wymiana wiedzy oraz doświadczeń z zakresu innowacji technologicznych w hodowli gęsii oraz aktywizacja uczestników w kierunku podejmowania działań kooperacyjnych w szczególności w kontekście działania "Współpraca" PROW 2014-2020.</t>
  </si>
  <si>
    <t xml:space="preserve">Uzasadnienie dodania nowej operacji: Operacja ma na celu  pozyskanie nowych podmiotów do współpracy w ramach działania "Współpraca" w zakresie  innowacji technologicznych w hodowli gęsii. Dzięki planowanej operacji potencjalni członkowie grup operacyjnych zapoznają się z innowacjami w tym zakresie oraz poznają możliwości jakie daje działanie "Współpraca".  Zdobyta wiedza oraz nawiązane kontakty będą podstawą do utworzenia grupy operacyjnej w tym zakresie. </t>
  </si>
  <si>
    <t>Plan operacyjny KSOW na lata 2018-2019 (z wyłączeniem działania 8 Plan komunikacyjny) - Opolski ODR - lipiec 2019</t>
  </si>
  <si>
    <t>"Kooperatywy spożywcze jako innowacyjna i efektowna forma prowadzenia działalności na obszarach wiejskich"</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</si>
  <si>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</si>
  <si>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Badania ankietowe, broszura z zanalizą badawczą, cykl szkoleń</t>
  </si>
  <si>
    <t xml:space="preserve">Badanie ankietowe 
Broszura
Cykl szkoleń 
</t>
  </si>
  <si>
    <t xml:space="preserve">30 
200
60  </t>
  </si>
  <si>
    <t>Rolnicy oraz przedsiębiorcy rolni z terenu woj. opolskiego, doradcy rolni, osoby zainteresowane współpracą w ramach kooperatyw spożywczych</t>
  </si>
  <si>
    <t>II,III, IV</t>
  </si>
  <si>
    <t>Opolski Ośrodek Doradztwa Rolniczego w Łosiowie</t>
  </si>
  <si>
    <t>ul. Główna 1, 
49-330 Łosiów</t>
  </si>
  <si>
    <t>Innowacyjne metody produkcji roślinnej w województwie opolskim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</si>
  <si>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</si>
  <si>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II/III</t>
  </si>
  <si>
    <t>Częstochowski Stowarzyszenie Rozwoju Małej Przedsiębiorczości</t>
  </si>
  <si>
    <t>ul. Tkacka 5/6    42-200 Częstocohwa</t>
  </si>
  <si>
    <t xml:space="preserve">Cykl specjalistycznych broszur nt. innowacyjnych zastosowań w rolnictwie </t>
  </si>
  <si>
    <t>Celem wydanych publikacji będzie pokazanie praktycznego wymiaru realizowanych przedsięwzięć oraz ich społecznego znaczenia, a także zaprezentowanie „dobrych praktyk”,</t>
  </si>
  <si>
    <t>broszury</t>
  </si>
  <si>
    <t xml:space="preserve">broszury </t>
  </si>
  <si>
    <t>5000</t>
  </si>
  <si>
    <t xml:space="preserve">Rolnicy, przedsiębiorcy, doradcy rolni, uczelnie, osoby zaiteresowane innowacyjnymi rozwiązaniami z zakresu rolnictwa. </t>
  </si>
  <si>
    <t>III,IV</t>
  </si>
  <si>
    <t xml:space="preserve">49-330 Łosiów,
  ul. Główna 1 </t>
  </si>
  <si>
    <t>Aktualna sytuacja producentów rolnych w zakresie organizacji sprzedazy zbóż i rzepaku</t>
  </si>
  <si>
    <t xml:space="preserve">Wspieranie łańcucha dostaw żywności, w tym przetwarzania i wprowadzania do obrotu produktów rolnych, </t>
  </si>
  <si>
    <t xml:space="preserve">Rolnicy, doradcy rolni, przesiębiorcy, mieszkancy terenów iejskich, osoby zaiteresowane innowacyjnymi rozwiązaniami z zakresu rolnictwa. </t>
  </si>
  <si>
    <t>Krótkie łańcuchy dostw w rolnictwie- regulacje prawne i podatkowe</t>
  </si>
  <si>
    <t xml:space="preserve"> 
 Zwiększenie udziału rolników w produkcje żywności dobrej jakości. Zgłębienie wiedzy na temat przepisów i regulacji prawnych. Zwiększenie rentowności i konkurencyjności gospodarstw rolnych w województwie opolskim. 
</t>
  </si>
  <si>
    <t xml:space="preserve">Rolnicy, doradcy roni, przedsiębiorcy, mieszkancy terenów wiejskich, osoby zaiteresowane innowacyjnymi rozwiązaniami z zakresu rolnictwa. </t>
  </si>
  <si>
    <t>Innowacyjne metody oceny autentyczności i jakości miodu</t>
  </si>
  <si>
    <t xml:space="preserve">Szkolenie ma za zadanie ułatwienie transferu wiedzy w zakresie oceny autentyczności produktów spożywczych, które są sferą działań zapewniających lepszą jakość oferowanych produktów. Konsumenci dokonujący wyboru żywności kierują się informacjami o jej jakości. </t>
  </si>
  <si>
    <t xml:space="preserve">Rolnicy, doradcyrolni, mieszkancy terenów wiejskich, przedsiębiorcy, osoby zaiteresowane innowacyjnymi rozwiązaniami z zakresu rolnictwa. </t>
  </si>
  <si>
    <t xml:space="preserve">Cykl broszur z zakresu innowacyjnych rozwiązań w rolnictwie i na obszarach wiejskich </t>
  </si>
  <si>
    <t>Celem wydanych publikacji będzie pokazanie praktycznego wymiaru realizowanych przedsięwzięć, zaprezentowanie „dobrych praktyk” oraz ułatwienia transferu wiedzy z zakresu innowacyjnych rozwiązań w rolnictwie.</t>
  </si>
  <si>
    <t>Broszury</t>
  </si>
  <si>
    <t>5 broszur</t>
  </si>
  <si>
    <t>2500 egz.</t>
  </si>
  <si>
    <t xml:space="preserve">Rolnicy, przedsiębiorcy, doradcy rolni, uczelnie, osoby zainteresowane innowacyjnymi rozwiązaniami z zakresu rolnictwa. </t>
  </si>
  <si>
    <t>49-330 Łosiów, ul. Główna 1</t>
  </si>
  <si>
    <t xml:space="preserve">Celem operacji jest podniesienie  wiedzy z zakresu możliwości wdrażania innowacyjnych rozwiązań z wykorzystaniem środków w ramach działania Współpraca, stymulujących rozwój gospodarstw rolnych oraz strefy ekonomicznej terenów wiejskich. Konferencja ułatwi wymianę kontaktów pomiędzy rolnikami, przedstawicielami branży rolno -spożywczej , przedstawicielami instytucji naukowo-badawczych, doradców rolniczych oraz osób wspierających rozwój obszarów wiejskich, będzie też doskonałą fundamentem do powstania grup operacyjnych EPI  </t>
  </si>
  <si>
    <t>konferencja                                                                                                     liczba uczestników</t>
  </si>
  <si>
    <t>1                                                          50</t>
  </si>
  <si>
    <t>Rolnicy, przedsiębiorcy z terenów miejsko-wiejskich, doradcy rolniczy , przedstawiciele instytucji naukowych, przedstawiciele samorządów, organizacji branżowych związanych z rolnictwem oraz mieszkańcy obszarów wiejskich.</t>
  </si>
  <si>
    <t>opolski Ośrodek Doradztwa Rolniczego w Łosiowie</t>
  </si>
  <si>
    <t xml:space="preserve">Stoiska promocyjno - informacyjne jako narzędzie przekazu informacji o Sieci na rzecz innowacji w rolnictwie i na obszarach wiejskich </t>
  </si>
  <si>
    <t xml:space="preserve">Celem operacji jest przekazywanie informacji o idei, funkcjach i możliwościach jakie daje funkcjonowanie Sieci na rzecz innowacji w rolnictwie i na obszarach wiejskich. Zachęcanie do nawiązania współpracy z Siecią skierowane będzie bezpośrednio do przedsiębiorców, rolników, przedstawicieli sektora rolno - spożywczego. Stoisko da podłoże do pozyskiwania nowych partnerów Sieci bezpośrednio zainteresowanych wdrażaniem innowacyjnych rozwiązań w rolnictwie. Na stoiskach informacyjno - promocyjnych będą dostępne wszystkie publikacje wydane w ramach operacji własnych realizowanych przez OODR w latach ubiegłych,  w tym  księżka pt. "Zrozumieć innowacje w rolnictwie",  cykl specjalistycznych broszur nt. innowacyjnych zastosowań w rolnictwie oraz inne materiały informacyjne.  </t>
  </si>
  <si>
    <t>stoiska informacyjno promocyjne</t>
  </si>
  <si>
    <t xml:space="preserve">liczba stoisk informacyjno promocyjnych                                                                                                                                                </t>
  </si>
  <si>
    <t xml:space="preserve">2                                                                                                                                                                                                                                                                                                                        </t>
  </si>
  <si>
    <t>Uczestnicy Międzynarodowych Targów Ogrodniczych Wiosna Kwiatów organizowanych przez 2 dni w Łosiowie na terenie Opolskiego Ośrodka Doradztwa Rolniczego w Łosiowie oraz uczestnicy 3 dniowych Targów rolniczych Opolagra w Kamieniu Śląskim. Głównymi odbiorcami informacji o Sieci będą rolnicy, przedsiębiorcy z terenów miejsko-wiejskich, doradcy rolniczy , przedstawiciele instytucji naukowych, przedstawiciele samorządów, organizacji branżowych związanych z rolnictwem  oraz mieszkańcy obszarów wiejskich.</t>
  </si>
  <si>
    <t>"Szkolenie wyjazdowe z zakresu rolnictwa ekologicznego pn; Żywność ekologiczna teoria i praktyka - od producenta do konsumenta".</t>
  </si>
  <si>
    <t>Celem będzie przeszkolenie  uczestników operacji podczas wyjazdu studyjnego w rejony podkarpacia. Tworzenie wspólnych struktur handlowych oraz powiązań organizacyjnych producentów żywności ekologicznej kierowanej do konsumentów. Powzięcie wiedzy praktycznej w zakresie nowatorskich agrotechnicznych rozwiązań w produkcji ekologicznej wpłynie na podwyższenie jakości produktów ekologicznych. Wspólne działanie wzmacni pozycję producentów rolnych w łańcuchu żywnościowym.  Zwiększenie zainteresowania wdrażaniem innowacji w rolnictwie ekologicznym oraz możliwość zapewnienia sobie: regularności dostaw, dostosowania ich wielkości do potrzeb, odpowiedniej i wyrównanej jakości surowca. Działalność na obszarach wiejskich może być wykorzystana do promocji produktu lokalnego, sprzedaży bezpośredniej żywności ekologicznej oraz promocji funkcji społecznych i pozarolniczych gospodarstw rolnych, oraz wpływających na poprawę życia na obszarach wiejskich. Przedstawione rozwiązania w województwie podkarpackim będą inspiracją dla uczestników wyjazdu do zawiązania partnerstw w ramach działania Współpraca.</t>
  </si>
  <si>
    <t>wyjazd studyjny
liczba uczestników</t>
  </si>
  <si>
    <r>
      <t xml:space="preserve">
1
</t>
    </r>
    <r>
      <rPr>
        <strike/>
        <sz val="11"/>
        <rFont val="Calibri"/>
        <family val="2"/>
        <charset val="238"/>
        <scheme val="minor"/>
      </rPr>
      <t xml:space="preserve">
</t>
    </r>
    <r>
      <rPr>
        <sz val="11"/>
        <rFont val="Calibri"/>
        <family val="2"/>
        <charset val="238"/>
        <scheme val="minor"/>
      </rPr>
      <t>40</t>
    </r>
  </si>
  <si>
    <t xml:space="preserve"> Grupą docelową szkolenia będą mieszkańcy województwa opolskiego – doradcy rolni, rolnicy ekolo-giczni i konwencjonalni chcący się podjąć produkcji ekologicznej oraz produktów o podwyższonej jakości.</t>
  </si>
  <si>
    <t xml:space="preserve">
2</t>
  </si>
  <si>
    <t xml:space="preserve">"Ograniczenia zanieczyszczeniami azotem metodą poprawy i jakości wód"
</t>
  </si>
  <si>
    <t xml:space="preserve">
Głównym celem i założeniem szkolenia w formie wyjazdu studyjnego jest upowszechnianie dobrych praktyk zgodnie z nowymi przepisami art. 102-112 ustawy z dnia 20 lipca 2017 r. Prawo wodne (Dz. U. z 2017 r. poz. 1566) w celu zmniejszenia zanieczyszczenia wód azotanami pochodzącymi ze źródeł rolniczych.  Zapobieganie dalszemu zanieczyszczeniu na obszarze całego państwa wdrażany jest program działań mających wpływ na rozwój obszarów wiejskich. Zarządzanie ryzykiem w rolnictwie oraz wspieranie transferu wiedzy i innowacji w rolnictwie odbędzie się poprzez zorganizowanie szkolenia wyjazdowego pn. „ ograniczenia zanieczyszczeniami azotem metodą poprawy i jakości wód”</t>
  </si>
  <si>
    <t>szkolenie wyjazdowe
liczba uczestników</t>
  </si>
  <si>
    <t>1
40</t>
  </si>
  <si>
    <t>doradcy, rolnicy,  osoby zainteresowane innowacyjnymi rozwiązaniami z zakresu rolnictwa</t>
  </si>
  <si>
    <t>Szkolenie z zakresu ochrony powietrza pn. "Gospodarka niskoemisyjna"</t>
  </si>
  <si>
    <t>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</si>
  <si>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szkolenie/wyjazd studyjny</t>
  </si>
  <si>
    <t>szkolenie wyjazdowe
                                                 liczba uczestników</t>
  </si>
  <si>
    <t xml:space="preserve">       1   
          40</t>
  </si>
  <si>
    <t>doradcy rolni, rolnicy, samorządowcy, mieszkańcy województwa opolskiego</t>
  </si>
  <si>
    <t>II-III-IV</t>
  </si>
  <si>
    <t>"Ochrona środowiska naturalnego na obszarach wiejskich".</t>
  </si>
  <si>
    <t xml:space="preserve">
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</si>
  <si>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liczba uczestników                              konkursy                            liczba uczestników</t>
  </si>
  <si>
    <t>1
60                        2                      12</t>
  </si>
  <si>
    <t>Grupą docelową szkolenia będą mieszkańcy województwa opolskiego –  rolnicy i producenci rolni, doradcy rolni, przedstawiciele samorzadów i nauki.</t>
  </si>
  <si>
    <t>49-330 łosiów, ul. Główna 1</t>
  </si>
  <si>
    <t>"Chów i hodowla trzody chlewnej z elementami bioasekuracji"</t>
  </si>
  <si>
    <t>Głównym celem szkolenia jest wymiana wiedzy i doświadczeń w zakresie chowu i hodowli trzody chlewnej w województwie opolskim. Dynamicznie zachodzące zmiany na rynku trzody sprawiają, iż hodowcy i producenci wieprzowiny poszukują najnowszych informacji, nowatorskich technologii oraz innowacyjnych rozwiązań w celu utrzymania ekonomicznej rentowności produkcji. Szkolenie ma zachęcić uczestników do zawiązania partnerstw i wspólnego wdrażania nowatorskich rozwiązań z udziałem środków z działania Współpraca. Działanie, o którym mowa będzie w szczegółach przybliżone słuchaczom operacji.</t>
  </si>
  <si>
    <t>szkolenie                                                       liczba uczestników</t>
  </si>
  <si>
    <t>1                                                    40</t>
  </si>
  <si>
    <t>producenci i hodowcy trzody chlewnej z województwa opolskiego, doradcy rolni</t>
  </si>
  <si>
    <t xml:space="preserve">Szkolenie z produkcji roślin wysokobiałkowych pn."Zwiększenie udziału roślin wysokobiałkowych w strukturze zasiewów na rzecz poprawy żyzności gleby" </t>
  </si>
  <si>
    <t>Głównym celem i założeniem szkolenia w formie warsztatów polowych jest upowszechnianie dobrych praktyk rolniczych dotyczących poprawy żyzności gleby dzięki obecności w płodozmianie roślin wysokobiałkowych oraz przedstawienie działania Współpraca, jako formy mobilizującej do wspólnych działań mających na celu wdrożenie innowacyjnych rozwiązań. Celem przedsięwzięcia będzie pogłębienie i podniesienie wiedzy uczestników szkolenia oraz wymiana doświadczeń pomiędzy specjalistami OODR, przedstawicielami świata nauki oraz przedstawicielami handlowym, umożliwiając tym samym rozwiązywanie problemów obecnie występujących w uprawie roślin wysokobiałkowych, a także transfer wiedzy pomiędzy nauką, a praktyką.</t>
  </si>
  <si>
    <t>szkolenie/warszaty polowe</t>
  </si>
  <si>
    <t xml:space="preserve">szkolenie/warsztaty polowe
liczba uczestników
</t>
  </si>
  <si>
    <t>1
25</t>
  </si>
  <si>
    <t>producenci rolni i specjaliści/doradcy rolniczy</t>
  </si>
  <si>
    <t>Dobre praktyki europejskie w zakresie optymalizacji wykorzystania wody w produkcji rolnej i uprawach w gospodarstwach rolnych - wyjazd studyjny do Włoch</t>
  </si>
  <si>
    <r>
      <t xml:space="preserve">Celem operacji jest wypracowanie  modelu współpracy środowiska naukowego  w zakresie transferu wiedzy z nauki do biznesu, a także wypracowanie regionalnego modelu współpracy nauki i rolnictwa, w tym podjęcie działań zmierzających do powstania Grupy Operacyjnej EPI. </t>
    </r>
    <r>
      <rPr>
        <b/>
        <sz val="11"/>
        <rFont val="Calibri"/>
        <family val="2"/>
        <charset val="238"/>
        <scheme val="minor"/>
      </rPr>
      <t xml:space="preserve"> </t>
    </r>
    <r>
      <rPr>
        <sz val="11"/>
        <rFont val="Calibri"/>
        <family val="2"/>
        <charset val="238"/>
        <scheme val="minor"/>
      </rPr>
      <t xml:space="preserve">Operacja przyczyni się do ułatwienia implementacji dobrych praktyk, w zakresie procesów innowacyjnych dotyczących gospodarowania wodą, wypracowanych przez stronę włoską z uwzględnieniem specyfiki warunków polskich.      </t>
    </r>
    <r>
      <rPr>
        <b/>
        <sz val="11"/>
        <rFont val="Calibri"/>
        <family val="2"/>
        <charset val="238"/>
        <scheme val="minor"/>
      </rPr>
      <t xml:space="preserve">                        </t>
    </r>
  </si>
  <si>
    <t xml:space="preserve">20 </t>
  </si>
  <si>
    <t xml:space="preserve"> przedstawiciele: nauki , doradztwa rolniczego i/lub samorządu rolników,  samorządów lokalnych, rolników i  producentów rolnych lub przedsiębiorstw rolno-spożywczych prowadzących działalność na terenach wiejskich </t>
  </si>
  <si>
    <t>108 316, 85</t>
  </si>
  <si>
    <t>Gmina Strzelce Opolskie</t>
  </si>
  <si>
    <t>Plac Myśliwca 1
47-100 Strzelce Opolskie</t>
  </si>
  <si>
    <t>Wdrażanie innowacji w polskim rolnictwie 
na przykładzie grup operacyjnych EPI – mechanizm wsparcia w ramach działania „Współpraca”</t>
  </si>
  <si>
    <t>Głowym przedmiotem i tematem konferencji będzie mechanizm wsparcia w ramach działania "Współpraca" na przykładzie grup operacyjnych EPI. Celem operacji będzie budowa sieci powiązań między przedstawicielami nauki i biznesu a rolnictwem oraz przyspieszenie transferu wiedzy i innowacji do praktyki gospodarczej, co przedłoży się na powstanie nowych grup operacyjnych EPI w woj. opolskim.</t>
  </si>
  <si>
    <t xml:space="preserve"> konferencja</t>
  </si>
  <si>
    <t>konferencja 
liczba uczestników</t>
  </si>
  <si>
    <t>1
50</t>
  </si>
  <si>
    <t xml:space="preserve">Rolnicy, przedsiębiorcy, przedstawiciele związków branżowych i grup producentów rolnych, uczelnie i instytucje naukowe, doradcy rolni, osoby zainteresowane innowacyjnymi rozwiązaniami z zakresu rolnictwa. </t>
  </si>
  <si>
    <t xml:space="preserve"> </t>
  </si>
  <si>
    <t>OODR Łosiów</t>
  </si>
  <si>
    <t xml:space="preserve">49-330 Łosiów,       ul. Główna 1 </t>
  </si>
  <si>
    <t>Innowacyjna oferta turystyczna dźwignią wizerunku obszarów wiejskich województwa opolskiego</t>
  </si>
  <si>
    <t xml:space="preserve">Aktywizacja mieszkańcow wsi na rzecz pdejmowania inicjaatyw w zakresie rozwoju obszarów wiejskich, w tym kreowania miejsc pracy na terenach wiejskich. Udoskonalanie oferty turystycznej, wprowadzanie innowacji w obsłudze turystów. Wykorzystywanie walorów turystycznych obszaru,  pobudzenie kreatywności włascicieli gospodasrtw agroturystycznych w celu stworzenia bogatszej oferty turystycznej. </t>
  </si>
  <si>
    <t>1
70</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</si>
  <si>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</si>
  <si>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t>III - IV</t>
  </si>
  <si>
    <t>Organizacja łańcuchów żywnościowych, w tym przetwarzania i wprowadzania do obrotu produktów rolnych</t>
  </si>
  <si>
    <r>
      <rPr>
        <sz val="11"/>
        <rFont val="Calibri"/>
        <family val="2"/>
        <charset val="238"/>
        <scheme val="minor"/>
      </rPr>
      <t xml:space="preserve">Celem operacji jest </t>
    </r>
    <r>
      <rPr>
        <sz val="11"/>
        <color theme="1"/>
        <rFont val="Calibri"/>
        <family val="2"/>
        <charset val="238"/>
        <scheme val="minor"/>
      </rPr>
      <t>zwiększenie udziału rolników w produkcje żywności dobrej jakości. Zgłębienie wiedzy na temat przepisów i regulacji prawnych. Zwiększenie rentowności i konkurencyjności gospodarstw rolnych w województwie opolskim. Charakterystyka narzędzi KŁD jej podstawowe instrumenty sprzedaży, a także omówienie mocnych i słabych stron krótkich łańcuchów dostaw.</t>
    </r>
  </si>
  <si>
    <t>Szkolenie/warsztaty</t>
  </si>
  <si>
    <t>1                                                          25</t>
  </si>
  <si>
    <t>Dyrektywy wodne</t>
  </si>
  <si>
    <t>Celamiszkolenia jest diagnoza stanu gospodarki wodnej w Gminie Strzelce Opolskie oraz Gminach sąsiadujących w aspekcie optymalizacji procesów gospodarowania zasobami wody w gospodarstwach rolnych. Szkolenie ma na celu wskazać kierunki optymalizacji procesów gospodarowania zasobami wodnymi w gospodarstwach rolnych (w ramach działań wspólnych rolników).</t>
  </si>
  <si>
    <t>Nowe tendencje w chowie i hodowli bydła mlecznego z elementami dobrostanu</t>
  </si>
  <si>
    <r>
      <t>Celem operacji jest wymiana wiedzy i doświadczeń  umożliwiająca rozwiązywanie problemów obecnie występujących w hodowli oraz efektywny rozwój mleczarstwa na terenie naszego kraju. Zaproszeni specjaliści w dziedzinie zootechniki</t>
    </r>
    <r>
      <rPr>
        <sz val="11"/>
        <rFont val="Calibri"/>
        <family val="2"/>
        <charset val="238"/>
        <scheme val="minor"/>
      </rPr>
      <t xml:space="preserve"> przedstawią</t>
    </r>
    <r>
      <rPr>
        <sz val="11"/>
        <color theme="1"/>
        <rFont val="Calibri"/>
        <family val="2"/>
        <charset val="238"/>
        <scheme val="minor"/>
      </rPr>
      <t xml:space="preserve"> najnowsze osiągnięcia w hodowli bydła mlecznego, wyniki badań, metody rozrodu oraz innowacje technologiczne stosowane w sektorze mleczarskim. </t>
    </r>
  </si>
  <si>
    <t>1                                                          40</t>
  </si>
  <si>
    <t>Szkolenie skierowane jest do hodowców bydła mlecznego, rolników indywidualnych działających na terenie województwa opolskiego, spółdzielni mleczarskich oraz do osób zainteresowanych hodowlą bydła mlecznego.</t>
  </si>
  <si>
    <r>
      <rPr>
        <b/>
        <sz val="11"/>
        <color theme="1"/>
        <rFont val="Calibri"/>
        <family val="2"/>
        <charset val="238"/>
        <scheme val="minor"/>
      </rPr>
      <t>Uzasadnienie wprowadzenia nowej operacji</t>
    </r>
    <r>
      <rPr>
        <sz val="11"/>
        <color theme="1"/>
        <rFont val="Calibri"/>
        <family val="2"/>
        <charset val="238"/>
        <scheme val="minor"/>
      </rPr>
      <t>: Operacja ma na celu zgromadzenie w jednym miejscu i czasie wielu osób zainteresowanych daną tematyką umożliwiając  przeprowadzanie wielu rozmów hodowców bydła mlecznego z ekspertami w danej dziedzinie. Przyczyni się także do promowania wśród mieszkańców obszarów wiejskich najnowszych tendencji w chowie i hodowli bydła mlecznego a także wdrażania do praktyki najnowszych wyników badań naukowych. Dostarczenie w ramach szkolenia wiedzy i umiejętności zawiązywania grup operacyjnych na rzecz innowacji pozwoli na ściślejszą współpracę między różnymi instytucjami i skuteczny transfer wiedzy i innowacji na obszarach wiejskich.  Producenci w trakcie szkolenia mogą wysłuchać wykładów, a także odnieść przekazaną przez prelegentów wiedzę do własnego gospodarstwa, mogą również wysłuchać opinii innych uczestników, którzy mają podobne problemy. Producenci, którzy uczestniczą w szkoleniu pogłębiają swoją wiedzę, korzystają z dostępnych materiałów i broszur. Edukacja i wymiana wiedzy pozwala im na wdrażanie innowacji w gospodarstwach oraz prowadzenie bardziej rentownej i efektywnej produkcji zwierzęcej. Poniesione koszty zadania będą obejmowały wyżywienie i wynagrodzenia wykładowców.</t>
    </r>
  </si>
  <si>
    <r>
      <rPr>
        <b/>
        <sz val="11"/>
        <color theme="1"/>
        <rFont val="Calibri"/>
        <family val="2"/>
        <charset val="238"/>
        <scheme val="minor"/>
      </rPr>
      <t>Uzasadnienie wprowadzenia nowej operacji</t>
    </r>
    <r>
      <rPr>
        <sz val="11"/>
        <color theme="1"/>
        <rFont val="Calibri"/>
        <family val="2"/>
        <charset val="238"/>
        <scheme val="minor"/>
      </rPr>
      <t>:  w ostatnich latach na terenie Gminy Strzelce Opolskie  oraz gmin sąsiadujących nasila się zjawisko suszy. Ma ono negatywny wpływ na poziom produkcji rolnej (w szczególności roślinnej). Szkolenie ma na celu wskazać kierunki optymalizacji procesów gospodarowania zasobami wodnymi w gospodarstwach rolnych (w ramach działań wspólnych rolników). Koszty zadania kształtować się będą na podstawie wynagrodzeń dla wykładowców, zapewnienia wyżywienia dla wszystkich uczestników szkolenia, zakupu materiałów szkoleniowych oraz wynajem sali wraz z wyposażeniem na czas trwania zajęć.</t>
    </r>
  </si>
  <si>
    <r>
      <rPr>
        <b/>
        <sz val="11"/>
        <color theme="1"/>
        <rFont val="Calibri"/>
        <family val="2"/>
        <charset val="238"/>
        <scheme val="minor"/>
      </rPr>
      <t>Uzasadnienie wprowadzenia nowej operacji</t>
    </r>
    <r>
      <rPr>
        <sz val="11"/>
        <color theme="1"/>
        <rFont val="Calibri"/>
        <family val="2"/>
        <charset val="238"/>
        <scheme val="minor"/>
      </rPr>
      <t>: Szkolenie połączone z warsztatami przedstawiające mocne i słabe strony łańcucha dostaw. Głównym celem szkolenia jest pobudzenie zainteresowania żywnością pochodzącą z rynków lokalnych, w których jednoznacznie można zidentyfikować pochodzenie produktów wysokiej jakości. Tworzenie krótkich łańcuchów dostaw dla produktów spożywczych jest wzmocnieniem sieci spożywczych przy dużym zaangażowaniu zarówno producentów jak i konsumentów, którzy będą odbiorcami szkolenia. Rozwiązanie jakie będą omawiane podczas zajęć pozwolą na eliminację liczby powiązań, pośredników  oraz skrócenie drogi jaką żywność musi przebyć do konsumenta. Zwiększenie udziału zainteresowanych stron we wdrażaniu inicjatyw na rzecz innowacyjnego rozwoju obszarów wiejskich poprzez poszukiwania potencjalnych</t>
    </r>
    <r>
      <rPr>
        <sz val="11"/>
        <rFont val="Calibri"/>
        <family val="2"/>
        <charset val="238"/>
        <scheme val="minor"/>
      </rPr>
      <t xml:space="preserve"> członkóe grup operacyjnych EPI</t>
    </r>
    <r>
      <rPr>
        <sz val="11"/>
        <color theme="1"/>
        <rFont val="Calibri"/>
        <family val="2"/>
        <charset val="238"/>
        <scheme val="minor"/>
      </rPr>
      <t>. Ułatwienie transferu wiedzy poprzez prezentacje dobrych praktyk. Wspierania przedsiębiorczości w obszarze małego przetwórstwa lokalnego i regionalnego. Koszty zadania kształtować się będą na podstawie wynagrodzeń dla wykładowców, zapewnienia wyżywienia dla wszystkich uczestników szkolenia, zakupu materiałów szkoleniowych oraz wynajem sali wraz z wyposażeniem na czas trwania zajęć.</t>
    </r>
  </si>
  <si>
    <r>
      <rPr>
        <b/>
        <sz val="11"/>
        <color theme="1"/>
        <rFont val="Calibri"/>
        <family val="2"/>
        <charset val="238"/>
        <scheme val="minor"/>
      </rPr>
      <t>Uzasadnienie wprowadzenia nowej operacji</t>
    </r>
    <r>
      <rPr>
        <sz val="11"/>
        <color theme="1"/>
        <rFont val="Calibri"/>
        <family val="2"/>
        <charset val="238"/>
        <scheme val="minor"/>
      </rPr>
      <t xml:space="preserve">: Regularne wprowadzanie innowacji w obsłudze turystów sprzyja rozwojowi branży i może mieć istotny wpływ na sytuację społeczno-gospodarczą szczególnie na terenach wiejskich w tych regionach, gminach, czy miejscowościach, które posiadają predyspozycje do rozwoju funkcji turystycznej. Praktyka pokazuje, że walory miejsca, które można skojarzyć z wieloma produktami zarówno indywidualnymi (firmowymi), jak i terytorialnymi, z trudem przekładają się na wizerunek danego obszaru, w związku z czym pojawia się pole do kreatywności i innowacyjnych działań samych usługodawców.  Opolska wieś jest źródłem informacji i umiejętności związanych z rzemiosłem artystycznym, ziołolecznictwem, dawnymi obyczajami, sztuką ludową, kuchnią tradycyjną itp. Nowoczesne podejście w połączeniu z tradycją wzbogaca gospodarstwo rolne oraz obiekty turystyczne na terenach wiejskich o kolejną ofertę przyczyniającą się do jego rozwoju, uzupełniającą podstawowe źródło dochodu. Podczas konferencji zostaną ogłoszone wyniki. Poniesione koszty zadania będą obejmowały nocleg, wyżywienie, wynagrodzenia wykładowców, zakup materiałów promocyjno-informacyjnych. </t>
    </r>
  </si>
  <si>
    <r>
      <rPr>
        <b/>
        <sz val="11"/>
        <color theme="1"/>
        <rFont val="Calibri"/>
        <family val="2"/>
        <charset val="238"/>
        <scheme val="minor"/>
      </rPr>
      <t>Uzasadnienie wprowadzenia nowej operacji</t>
    </r>
    <r>
      <rPr>
        <sz val="11"/>
        <color theme="1"/>
        <rFont val="Calibri"/>
        <family val="2"/>
        <charset val="238"/>
        <scheme val="minor"/>
      </rPr>
      <t>: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konferencji wiedzy i umiejętności zawiązywania grup operacyjnych na rzecz innowacji pozwoli na ściślejszą współpracę między różnymi instytucjami i skuteczny transfer wiedzy i innowacji na obszarach wiejskich. Konferencja będzie okazją do nawiązania współpracy między przedstawicielami tworzących się Grup Operacyjnych oraz zainteresowanych działaniem „Współpraca”: rolników, przedstawicieli związków branżowych i grup producentów rolnych, przedstawicieli świata nauki i biznesu oraz doradców rolniczych.</t>
    </r>
  </si>
  <si>
    <t>Plan operacyjny KSOW na lata 2018-2019 (z wyłączeniem działania 8 Plan komunikacyjny) - Podkarpacki ODR - lipiec 2019</t>
  </si>
  <si>
    <r>
      <t xml:space="preserve">Organizacja seminarium oraz wyjazdu studyjnego dotyczącego nowatorskiej uprawy owoców oraz produkcji wina jako działania na rzecz tworzenia sieci kontaktów w zakresie  wdrażanie innowacji na obszarach wiejskich. 
</t>
    </r>
    <r>
      <rPr>
        <sz val="10"/>
        <color rgb="FFFF0000"/>
        <rFont val="Calibri"/>
        <family val="2"/>
        <charset val="238"/>
        <scheme val="minor"/>
      </rPr>
      <t xml:space="preserve">
</t>
    </r>
    <r>
      <rPr>
        <sz val="10"/>
        <rFont val="Calibri"/>
        <family val="2"/>
        <charset val="238"/>
        <scheme val="minor"/>
      </rPr>
      <t xml:space="preserve">
</t>
    </r>
  </si>
  <si>
    <r>
      <t>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prez uczestników operacji podczas seminarium będzie  poparta  doświadczeniami producentów i przetwórców  (zajmującymi się przede wszystkim nowatorską uprawą winogron i produkcją win)  zaobserwowanymi podczas wyjazdu studyjnego</t>
    </r>
    <r>
      <rPr>
        <sz val="10"/>
        <color rgb="FFFF0000"/>
        <rFont val="Calibri"/>
        <family val="2"/>
        <charset val="238"/>
        <scheme val="minor"/>
      </rPr>
      <t xml:space="preserve">  </t>
    </r>
    <r>
      <rPr>
        <sz val="10"/>
        <rFont val="Calibri"/>
        <family val="2"/>
        <charset val="238"/>
        <scheme val="minor"/>
      </rPr>
      <t xml:space="preserve"> 
</t>
    </r>
  </si>
  <si>
    <t xml:space="preserve"> seminarium 
wyjazd studyjny </t>
  </si>
  <si>
    <t xml:space="preserve">1. seminarium 
2. ilość uczestników 
seminarium 
3. wyjazd studyjny 
4. ilość uczestników wyjazdu 
</t>
  </si>
  <si>
    <t>1
45
1
45</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</si>
  <si>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</si>
  <si>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II -IV</t>
  </si>
  <si>
    <t>Podkarpacki Ośrodek Doradztwa Rolniczego z siedzibą w Boguchwale</t>
  </si>
  <si>
    <t>ul. Suszyckich 9, 
36-040 Boguchwała</t>
  </si>
  <si>
    <t xml:space="preserve">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
</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</si>
  <si>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Uczestnicy operacji zapoznają się z  tematyką nowatorskiej uprawy i przetwórstwa owoców  jako działań na rzecz  poszukiwania partnerów KSOW do współpracy w ramach działania „Współpraca’’ oraz poznanie zagranicznych  doświadczeń przydatnych w tworzeniu i funkcjonowaniu grup operacyjnych. 
</t>
  </si>
  <si>
    <t xml:space="preserve">
1. seminarium  
2. ilość uczestników 
seminarium  
3. wyjazd studyjny 
4. ilość uczestników wyjazdu 
</t>
  </si>
  <si>
    <t>1
45
1
45</t>
  </si>
  <si>
    <t>Podejmowanie współpracy w zakresie tworzenia grup operacyjnych dotyczących produkcji i dystrybucji żywności ekologicznej na Podkarpaciu</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</si>
  <si>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</si>
  <si>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 xml:space="preserve">1. Organizacja 1 wyjazdu studyjnego.
2. Liczba osób biorących udział w wyjeździe studyjnym - 23 osób
</t>
  </si>
  <si>
    <t xml:space="preserve">1
23
 </t>
  </si>
  <si>
    <r>
      <rPr>
        <b/>
        <sz val="10"/>
        <rFont val="Calibri"/>
        <family val="2"/>
        <charset val="238"/>
        <scheme val="minor"/>
      </rPr>
      <t>rolnicy</t>
    </r>
    <r>
      <rPr>
        <sz val="10"/>
        <rFont val="Calibri"/>
        <family val="2"/>
        <charset val="238"/>
        <scheme val="minor"/>
      </rPr>
      <t xml:space="preserve"> –zainteresowani produkcją żywności ekologicznej, unowocześnieniem swoich gospodarstw, a tym samym poprawą konkurencyjności na rynku,
</t>
    </r>
    <r>
      <rPr>
        <b/>
        <sz val="10"/>
        <rFont val="Calibri"/>
        <family val="2"/>
        <charset val="238"/>
        <scheme val="minor"/>
      </rPr>
      <t>doradcy  rolniczyczy,</t>
    </r>
    <r>
      <rPr>
        <sz val="10"/>
        <rFont val="Calibri"/>
        <family val="2"/>
        <charset val="238"/>
        <scheme val="minor"/>
      </rPr>
      <t xml:space="preserve"> którzy zajmują się wdrażaniem innowacyjnych rozwiązań na obszarach wiejskich
</t>
    </r>
    <r>
      <rPr>
        <b/>
        <sz val="10"/>
        <rFont val="Calibri"/>
        <family val="2"/>
        <charset val="238"/>
        <scheme val="minor"/>
      </rPr>
      <t xml:space="preserve">pracownicy naukowi, </t>
    </r>
    <r>
      <rPr>
        <sz val="10"/>
        <rFont val="Calibri"/>
        <family val="2"/>
        <charset val="238"/>
        <scheme val="minor"/>
      </rPr>
      <t xml:space="preserve">których zainteresowania naukowo-dydaktyczne obejmują tematykę rozwoju rolnictwa i obszarów wiejskich.
</t>
    </r>
  </si>
  <si>
    <t>II/ III kw</t>
  </si>
  <si>
    <t>Uniwersytet Rzeszowski, Wydział Ekonomii, Katedra Polityki Gospodarczej</t>
  </si>
  <si>
    <t xml:space="preserve">35-601 Rzeszów ul. Ćwiklińskiej 2 </t>
  </si>
  <si>
    <t>"Innowacyjne zastosowanie ziół w gospodarstwie"</t>
  </si>
  <si>
    <t xml:space="preserve"> 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hodowli i produkcji roślinnej. Poprawa wiedzy w tym zakresie przyczyni się do uatrakcyjnienia gospodarstw agroturystycznych, zbieranie ziół i ich zagospodarowanie może być jedną z atrakcji oferowanych przez te gospodarstwa. Produkty własne oferowane przez te gospodarstwa, wzbogacone przez domieszkę ziół pochodzących z własnego gospodarstwa w znaczący sposób wpłyną na walory smakowe i zdrowotne. Celem konferencji jest uświadomienie uczestników o możliwościach wykorzystania ziół jako „Dobrej podkarpackiej marki”.
</t>
  </si>
  <si>
    <t xml:space="preserve">1. seminarium 
2. ilość uczestników 
konferencji 
</t>
  </si>
  <si>
    <t xml:space="preserve">1
200
</t>
  </si>
  <si>
    <t>ok</t>
  </si>
  <si>
    <t xml:space="preserve">"Nowatorska gospodarka pasieczna"    </t>
  </si>
  <si>
    <t xml:space="preserve"> Celem operacji jest wspieranie  tworzenia sieci kontaktów pomiędzy rolnikami, doradcami, przedstawicielami instytucji naukowych, przedstawicielami instytucji rolniczych i około rolniczych  (służbami)  wspierających wdrażanie innowacji na obszarach wiejskich w zakresie innowacjyjnej gospodarki pasiecznej.  
Zakres obejmował bedzie: przeszkolenie uczestników projektu w ramach zorganizowanej konferencji  oraz podczas wyjazdu studyjnego dla uczestników z tematyki dotyczącej innowacyjnej gospodarki pasiecznej.  Konferencja da możliwość zapoznaniem się z nowoczesnymi praktykami w gospodarce pasiecznej, zaś podczas wyjazdu studyjnego uczestnicy zapoznają się z nieznanymi doświadczeniami zagranicznych pszczelarzy, które będzie można przenieść jako dobre praktyki do woj. podkarpackieg
</t>
  </si>
  <si>
    <t xml:space="preserve">konferencja
wyjazd studyjny </t>
  </si>
  <si>
    <t xml:space="preserve">
1. konferencja 
2. ilość uczestników 
konferencji  
3. wyjazd studyjny 
4. ilość uczestników wyjazdu - 
</t>
  </si>
  <si>
    <t xml:space="preserve">
1
120
1
45
</t>
  </si>
  <si>
    <t xml:space="preserve">"Nowatorska gospodarka pasieczna" </t>
  </si>
  <si>
    <t>Uzasadnienie: Planowany koszt  operacji  został dokonany po rozeznanie rynku . Zmniejszenie kosztów wynika z zastosowania Ustawa z dnia 29 stycznia 2004 r. – Prawo zamówień publicznych (Dz. U. z  2018 r. poz. 1986)  -  przetarg nieograniczony.  W związku z powyzszym koszt realizacji zmniejszył się o 61 120,28 zł. Srodki te przeznaczymy na realizację nowej operacji, organizacji ,,Targów innowacji"</t>
  </si>
  <si>
    <r>
      <t xml:space="preserve">Nowatorskie metody produkcji roślinnej dla upraw z rodziny konopiowatych oraz zbóż                                                                       </t>
    </r>
    <r>
      <rPr>
        <b/>
        <sz val="10"/>
        <rFont val="Calibri"/>
        <family val="2"/>
        <charset val="238"/>
        <scheme val="minor"/>
      </rPr>
      <t xml:space="preserve"> </t>
    </r>
  </si>
  <si>
    <t>Celem operacji jest zapoznanie uczestników wyjazdu studyjnego z inicjatywami w kierunku tworzenia grup operacyjnych w Rumunii oraz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innowacyjnych metod produkcji roślinnej dla upraw z rodziny konopiowatych oraz zbóż.</t>
  </si>
  <si>
    <t>Konferencja
Wyjazd studyjny</t>
  </si>
  <si>
    <t xml:space="preserve">Konferencja 
Wyjazd studyjny 
</t>
  </si>
  <si>
    <t>1
1</t>
  </si>
  <si>
    <t>Rolnicy, przedsiębiorcy, przedstawiciele:  instytucji naukowych, instytucji rolniczych i około rolniczych, pracownicy wdrażający fundusze pomocowe,   liderzy środowisk lokalnych wspierający lub  wdrażający innowacje na obszarach wiejskich, doradcy</t>
  </si>
  <si>
    <t xml:space="preserve">Podkarpacki Ośrodek Doradztwa Rolniczego w Boguchwale </t>
  </si>
  <si>
    <t xml:space="preserve">liczba uczestników konferencji 
Liczba uczestników wyjazdu studyjnego 45 </t>
  </si>
  <si>
    <t>120
45</t>
  </si>
  <si>
    <t xml:space="preserve">Nowatorskie metody produkcji roślinnej dla upraw z rodziny konopiowatych oraz zbóż                                                                       </t>
  </si>
  <si>
    <t xml:space="preserve">Uzadnienie: Planowany koszt  operacji  został dokonany po rozeznanie rynku . Zmniejszenie kosztów wynika z zastosowania Ustawa z dnia 29 stycznia 2004 r. – Prawo zamówień publicznych (Dz. U. z  2018 r. poz. 1986)  -  przetarg nieograniczony.  W związku z powyzszym koszt realizacji zmniejszył się o 12 491,68 zł. Srodki te przeznaczymy na realizację nowej operacji, organizacji ,,Targów innowacji". </t>
  </si>
  <si>
    <t>Transfer innowacyjnych rozwiązań w sektorze rolnym i leśnym z terenów górskich i podgórskich Alp do Karpat</t>
  </si>
  <si>
    <t xml:space="preserve">Celem operacji jest zapoznanie się z innowacyjnymi rozwiązaniami technologicznymi i organizacyjnymi w gospodarstwach rolnych i rolno-leśnych w Austrii poprzez organizację wyjazdu studyjnego dla 45 osób. Wizytowane zostaną 4 gospodarstwa wykorzystujące innowacyjne technologie upraw i organizacji gospodarstw rolnych i agroleśnych. Uczestnicy wyjazdu studyjnego zapoznają się z dobrymi praktykami gospodarstw prowadzących dochodową gospodarką rolną i leśną na terenach górskich i podgórskich Alp. Innowacje, z którymi zapozna się grupa docelowa operacji mogą być inspiracją do ich przeniesienia na teren województwa podkarpackiego, bądź poszukiwania innych, adekwatnych do potrzeb tego regionu rozwiązań, które będzie mogła wdrożyć potencjalna grupa operacyjna EPI powstała na bazie uczestników wyjazdu.  </t>
  </si>
  <si>
    <t xml:space="preserve">1                  </t>
  </si>
  <si>
    <r>
      <t>przedstawiciele nauki, doradcy rolniczy, rolnicy prowadzący gospodarstwa rolne i agroleśne</t>
    </r>
    <r>
      <rPr>
        <i/>
        <sz val="10"/>
        <color theme="1"/>
        <rFont val="Calibri"/>
        <family val="2"/>
        <charset val="238"/>
        <scheme val="minor"/>
      </rPr>
      <t xml:space="preserve">
</t>
    </r>
  </si>
  <si>
    <t>III-IV kw</t>
  </si>
  <si>
    <t>Państwowa Wyższa Szkoła Zawodowa im. Jana Grodka w Sanoku</t>
  </si>
  <si>
    <t>PWSZ Sanok 
ul. Mickiewicz 21 38-500 Sanok</t>
  </si>
  <si>
    <t xml:space="preserve">Targi innowacji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</si>
  <si>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warunów do tworzenia grup EPI.  
</t>
  </si>
  <si>
    <t>targi</t>
  </si>
  <si>
    <t xml:space="preserve">liczba wystawców
Liczba ankiet  dot. problemów wystepujących w branży rolniczej w celu wprowadzenia innowacyjnych rozwiązań </t>
  </si>
  <si>
    <t>100
100</t>
  </si>
  <si>
    <t xml:space="preserve">podmioty reprezentujące nowe rozwiązania branzy rolniczej ( w tym : maszyn i sprzętu rolniczego, zwierząt hodowlanych, roślin uprawbych , sadowniczych i ogrodniczych oraz środków do produkcji, uczestnicy targów w tym min.: rolnicy, posiadacze lasów,  przedsiebiorcy, przedstawiciele instytucji naukowo-badawczych,  instytucji doradczych
ankietowane osoby: rolnicy, przedsiębiorcy
</t>
  </si>
  <si>
    <r>
      <rPr>
        <b/>
        <sz val="11"/>
        <color theme="1"/>
        <rFont val="Calibri"/>
        <family val="2"/>
        <charset val="238"/>
        <scheme val="minor"/>
      </rPr>
      <t>Uzasadnienie realizacji nowej operacji:</t>
    </r>
    <r>
      <rPr>
        <sz val="11"/>
        <color theme="1"/>
        <rFont val="Calibri"/>
        <family val="2"/>
        <charset val="238"/>
        <scheme val="minor"/>
      </rPr>
      <t xml:space="preserve"> Realizacja operacji polegała będzie na zorganizowaniu ,, Targów innowacji'' podczas których uczestnicy zapoznają się z nowoczesnymi ofertami w zakresie produkcji roślinnej, zwierzęcej, maszyn rolniczych, środków do produkcji rolnej oraz innowacyjnych rozwiązań producentów w branży rolniczej . Wystawcy zaprezentują swoje rozwiązania dla rolnictwa, własne produkty, metody chowu i hodowli  zwierząt gospodarskich (  żywienia, organizacji howu) w tym drobnego inwentarza, nowości w dziedzinie produkcji roślinnej, bogata ekspozycja maszyn i urządzeń rolniczych. Ponadto podczas imprezy zaprezentowany zostanie system przetwórstwa owoców i warzyw na poziomie gospodarstwa. Przetwórstwo to rozwiązuje problem zbytu nadwyżki owoców i warzyw szczególnie z małych gospodarstw. Celem  Ogólnopolskich Targów będzie poszukiwanie partnerów KSOW do współpracy w ramach działania „Współpraca”.  Przyczyni się do promocji i  tworzenia   grup operacyjnych na rzecz innowacji (EPI) oraz w przyszłości opracowaniu projektu przez grupy operacyjne EPI. Podczas targów  najwyższy nacisk kładziony zostanie na innowacyjność, jako ważny czynnik stymulujący rozwój obszarów wiejskich. Uczestnikami targów będą wszystkie ogniwa będący beneficjentami działania ,,, Współpraca'' tj. rolnicy, posiadacze lasów, doradcy, przedstawiciele nauki, przedsiębiorcy. Targi umozliwią  nawiązanie  kontaktów i wspólpracy pomiędzy uczestnikami  tj. wystawcami  a osobami zainteresowanymi  wprowadzeniem noweczesnych rozwiązań w swoich gospodarstwach. Podczas targów stworzone będzie stoisko poświęcone promocji działania ,, Współpraca" i tworzenia grup EPI.  Odbędzie się równiez konferencja  dotycząca innowacyjnych metod w produkcji i przetwarzania mięsa uzyskanego z hodowli drobnego inwentarza, zapoznanie z ekologiczną hodowlą i  sposobami dbania o dobrostan. Jednak największy nacisk skierowany będzie na tworzenie krótkiego łańcucha dostaw i produkcję zdrowej żywności.  Targi innowacji pozwolą na nawiązanie współpracy pomiędzy potencjalnymi członkami  Grupy operacyjne EPI skupiają rolników, właścicieli lasów, przedsiębiorców przedstawicieli jednostek naukowo-badawczych, podmiotów doradczych i innych podmiotów zainteresowanych innowacyjnością w sektorze rolnictwa.  Pozwolą na upowszechnianie wiedzy w zakresie innowacyjnych rozwiązań w rolnictwie, produkcji żywności, leśnictwie i na obszarach wiejskich, w zakresie tworzenia krótkich łańcuchów dostaw .  Ponadto w bieżącym roku planowany jest nabór dotyczący działania ,, Współpraca'' w związku z czym planowana operacja jest jak najbardziej uzasadniona. </t>
    </r>
  </si>
  <si>
    <t>Plan operacyjny KSOW na lata 2018-2019 (z wyłączeniem działania 8 Plan komunikacyjny) - Podlaski ODR - lipiec 2019</t>
  </si>
  <si>
    <t>Ekologiczny chów bydła mięsnego nie jest trudny</t>
  </si>
  <si>
    <t>Celem realizacji operacji jest wymiana wiedzy i doświadczeń  związanych z ekologicznym chowem bydła mięsnego  w  regionie województwa podlaskiego oraz  zapoznanie uczestników z możliwością wsparcia finansowego na to działanie.</t>
  </si>
  <si>
    <t>Grupę docelową będą stanowili rolnicy, doradcy rolni oraz mieszkańcy obszarów wiejskich</t>
  </si>
  <si>
    <t>Podlaski Ośrodek Doradztwa Rolniczego w Szepietowie</t>
  </si>
  <si>
    <t>Szepietowo Wawrzyńce 64       18-210 Szepietowo</t>
  </si>
  <si>
    <t>Innowacje w gospodarstwie - zakładanie i prowadzenie pasieki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</si>
  <si>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</si>
  <si>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warsztat</t>
  </si>
  <si>
    <t>16</t>
  </si>
  <si>
    <t>Grupę docelową będą stanowili mieszkańcy obszarów wiejskich, osoby zainteresowane tematyką pszczelarską, członkowie organizacji oraz doradcy rolni</t>
  </si>
  <si>
    <t xml:space="preserve">Gospodarstwa opiekuńcze jako nowatorskie podejście do usług społecznych oferowanych mieszkańcom obszarów wiejskich poprzez prezentację dobrych praktyk na przykładzie województwa kujawsko-pomorskiego </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</si>
  <si>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</si>
  <si>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Grupę docelową będą stanowili mieszkańcy obszarów wiejskich zainteresowani tematyką gospodarstw opiekuńczych, doradcy rolni oraz przedstawiciele instytucji wspierających rozwój usług opiekuńczych</t>
  </si>
  <si>
    <t>Rolniku poznaj innowacje</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</si>
  <si>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</si>
  <si>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audycja</t>
  </si>
  <si>
    <t xml:space="preserve">liczba emisji audycji     </t>
  </si>
  <si>
    <t xml:space="preserve">1       </t>
  </si>
  <si>
    <t>Grupę docelową będą stanowili rolnicy, doradcy rolniczy oraz mieszkańcy obszarów wiejskich</t>
  </si>
  <si>
    <t>Kierunki innowacyjnego, zrównoważonego rozwoju sektora rolno-spożywczego województwa podlaskiego</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</si>
  <si>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</si>
  <si>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90</t>
  </si>
  <si>
    <t>producenci płodów rolnych, rolnicy, małe i średnie firmy produkujące żywność, firmy o charakterze lokalnym i regionalnym, przedstawiciele świata nauki</t>
  </si>
  <si>
    <t>Państwowa Wyższa Szkoła Informatyki i Przedsiębiorczości w Łomży</t>
  </si>
  <si>
    <t>ul. Akademicka 14        18-400 Łomża</t>
  </si>
  <si>
    <t>Innowacyjne metody produkcji specjalnych i mleka w województwie podlaskim</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</si>
  <si>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</si>
  <si>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rolnicy, przedsiębiorcy, doradcy i naukowcy</t>
  </si>
  <si>
    <t>24 571,50</t>
  </si>
  <si>
    <t>ul. Tkacka 5/6           42-200 Częstochowa</t>
  </si>
  <si>
    <t>Jak pogodzić innowacje z tradycją w prowadzeniu pasieki?</t>
  </si>
  <si>
    <t>Celem wydania publikacji jest dotarcie do największej liczby odbiorców. Propagowanie dobrych i innowacyjnych praktyk pszelarskich. Prezentacja aktualnych problemów tj. chorób, utrzymania, hodowli pszczół oraz radzenie sobie z nimi.</t>
  </si>
  <si>
    <t>Podlaski Ośrodek Doradztwa Rolniczego     w Szepietowie</t>
  </si>
  <si>
    <t>Pszczelarskie innowacje w pasiekach rodzinnych</t>
  </si>
  <si>
    <t>Celem organizacji warsztatów jest wspieranie i rozwój pszczelarstwa w zapobieganiu ginięcia owadów zapylających, w tym pszczoły miodnej. Warto propagować innowacyjne metody prowadzenia pasieki. Ważną rolę stanowi sama produkcja miodu ale również bardzo istotne jest jego pozyskiwanie i innowacyjne metody konfekcjonowania poprzez np. dodawanie owoców liofilizowanych. Chcąc zatrzymać proces wymierania populacji pszczół warto podejmować działania promujce innowacyjne rozwiązania stosowane w pszczelarstwie.</t>
  </si>
  <si>
    <t>II / III</t>
  </si>
  <si>
    <t xml:space="preserve">Rośliny bobowate grubonasienne (strączkowe) - transfer wiedzy z instytutu do praktyki rolniczej województwa podlaskiego </t>
  </si>
  <si>
    <t>Celem wyjazdu studyjnego jest prezentacja wyników polowych doświadczeń związanych z uprawą roślin bobowatych grubonasiennych i przeniesienie ich do produkcji rolniczej. Operacja wynika z realizacji "Planu Dla Wsi" polegającego na zwiększaniu niezależności polskiej produkcji zwierzęcej od importu białka paszowego, a tym samym produkcji krajowych pasz bez GMO. Potrzeba przeprowadzenia operacji wynika z małej jeszcze wiedzy wśród rolników oraz doradców rolnych na temat możliwości uprawy i wykorzystania roślin bobowatych grubonasiennych wysiewanych w siewie czystym oraz mieszankach.</t>
  </si>
  <si>
    <r>
      <rPr>
        <u/>
        <sz val="12"/>
        <rFont val="Calibri"/>
        <family val="2"/>
        <charset val="238"/>
        <scheme val="minor"/>
      </rPr>
      <t>Uzasadnienie:</t>
    </r>
    <r>
      <rPr>
        <sz val="12"/>
        <rFont val="Calibri"/>
        <family val="2"/>
        <charset val="238"/>
        <scheme val="minor"/>
      </rPr>
      <t xml:space="preserve"> Tworząc Plan Operacyjny omyłkowo wpisano inną kwotę budżetu operacji. Budżet operacji jest równy kosztom kwalifikowalnym operacji. </t>
    </r>
  </si>
  <si>
    <t>Nowoczesne rozwiązania w zakładaniu i prowadzeniu pasieki</t>
  </si>
  <si>
    <t>Celem warsztatów będzie zapoznanie uczestników z prawidłowym prowadzeniem pasieki. Pokazanie innowacyjnych metod leczenia i zapoboegania chorobom pszczół. Przedstawienie dobrych praktykw pasiece.</t>
  </si>
  <si>
    <t xml:space="preserve">16 </t>
  </si>
  <si>
    <t>Zielarskie Podlasie "Z tradycją w przyszłość"</t>
  </si>
  <si>
    <t xml:space="preserve">Celem warsztatów będzie zapoznanie uczestników z wybranymi gatunkami ziół, uprawą ich w woj. podlaskim. Ważnym aspektem będzie pokazanie nowatorskich metod przerobu i wykorzystania ziół w kuchni i kosmetologii.  </t>
  </si>
  <si>
    <t>Urynkowienie żywności tradycyjnej szansą na rozwój małych gospodarstw na przykładzie woj. mazowieckiego i śląskiego</t>
  </si>
  <si>
    <t>Celem wyjazdu jest uzyskanie wiedzy i poznanie innowacyjnych metod wprowadzania żywności tradycyjnej na rynek w oparciu o dobre przykłady z województwa mazowieckiego i śląskiego. Wyprodukowanie żywności opartej o tradycyjne procedury wywymaga innowacyjnego (nowoczesnego) podejścia wprowadzania na rynek (np. reklamam, konfekcjonowanie, formy sprzedaży - internet).</t>
  </si>
  <si>
    <t>III/IV</t>
  </si>
  <si>
    <r>
      <t xml:space="preserve">Celem wyjazdu jest uzyskanie wiedzy i poznanie innowacyjnych metod wprowadzania żywności tradycyjnej na rynek w oparciu o dobre przykłady z województwa mazowieckiego i śląskiego. Wyprodukowanie żywności opartej o tradycyjne procedury </t>
    </r>
    <r>
      <rPr>
        <sz val="11"/>
        <color rgb="FFFF0000"/>
        <rFont val="Calibri"/>
        <family val="2"/>
        <charset val="238"/>
        <scheme val="minor"/>
      </rPr>
      <t>wymaga</t>
    </r>
    <r>
      <rPr>
        <sz val="11"/>
        <rFont val="Calibri"/>
        <family val="2"/>
        <charset val="238"/>
        <scheme val="minor"/>
      </rPr>
      <t xml:space="preserve"> innowacyjnego (nowoczesnego) podejścia wprowadzania na rynek (np. </t>
    </r>
    <r>
      <rPr>
        <sz val="11"/>
        <color rgb="FFFF0000"/>
        <rFont val="Calibri"/>
        <family val="2"/>
        <charset val="238"/>
        <scheme val="minor"/>
      </rPr>
      <t>reklama</t>
    </r>
    <r>
      <rPr>
        <sz val="11"/>
        <rFont val="Calibri"/>
        <family val="2"/>
        <charset val="238"/>
        <scheme val="minor"/>
      </rPr>
      <t>, konfekcjonowanie, formy sprzedaży - internet).</t>
    </r>
  </si>
  <si>
    <r>
      <t>Uzasadnienie:</t>
    </r>
    <r>
      <rPr>
        <sz val="12"/>
        <rFont val="Calibri"/>
        <family val="2"/>
        <charset val="238"/>
        <scheme val="minor"/>
      </rPr>
      <t xml:space="preserve"> Zmianie uległ budżet i koszty kwalifikowalne operacji. Realizując operację, w wyniku rozpoznań cenowych i racjonalnie ponoszonych kosztów, powstała oszczędność, którą chcemy wykorzystać w innych działaniach. W opisie ceu operacji poprawiono błędy literowe.</t>
    </r>
  </si>
  <si>
    <t>Urynkowienie żywności tradycyjnej szansą na rozwój małych gospodarstw na przykładzie woj. podkarpackiego i świętokrzyskiego</t>
  </si>
  <si>
    <t>Celem wyjazdu jest uzyskanie wiedzy i poznanie innowacyjnych metod wprowadzania żywności tradycyjnej na rynek w oparciu o dobre przykłady z województwa podkarpackiego i świętokrzyskiego. Wyprodukowanie żywności opartej o tradycyjne procedury wywymaga innowacyjnego (nowoczesnego) podejścia wprowadzania na rynek (np. reklamam, konfekcjonowanie, formy sprzedaży - internet)</t>
  </si>
  <si>
    <t>konferencja,
 wyjazd studyjny</t>
  </si>
  <si>
    <t xml:space="preserve"> 50 
 25 </t>
  </si>
  <si>
    <r>
      <t xml:space="preserve">Celem wyjazdu jest uzyskanie wiedzy i poznanie innowacyjnych metod wprowadzania żywności tradycyjnej na rynek w oparciu o dobre przykłady z województwa podkarpackiego i świętokrzyskiego. Wyprodukowanie żywności opartej o tradycyjne procedury </t>
    </r>
    <r>
      <rPr>
        <sz val="11"/>
        <color rgb="FFFF0000"/>
        <rFont val="Calibri"/>
        <family val="2"/>
        <charset val="238"/>
        <scheme val="minor"/>
      </rPr>
      <t>wymaga</t>
    </r>
    <r>
      <rPr>
        <sz val="11"/>
        <rFont val="Calibri"/>
        <family val="2"/>
        <charset val="238"/>
        <scheme val="minor"/>
      </rPr>
      <t xml:space="preserve"> innowacyjnego (nowoczesnego) podejścia wprowadzania na rynek (np. </t>
    </r>
    <r>
      <rPr>
        <sz val="11"/>
        <color rgb="FFFF0000"/>
        <rFont val="Calibri"/>
        <family val="2"/>
        <charset val="238"/>
        <scheme val="minor"/>
      </rPr>
      <t>reklama</t>
    </r>
    <r>
      <rPr>
        <sz val="11"/>
        <rFont val="Calibri"/>
        <family val="2"/>
        <charset val="238"/>
        <scheme val="minor"/>
      </rPr>
      <t>, konfekcjonowanie, formy sprzedaży - internet)</t>
    </r>
  </si>
  <si>
    <r>
      <t xml:space="preserve"> 35
</t>
    </r>
    <r>
      <rPr>
        <sz val="11"/>
        <rFont val="Calibri"/>
        <family val="2"/>
        <charset val="238"/>
        <scheme val="minor"/>
      </rPr>
      <t xml:space="preserve"> 25 </t>
    </r>
  </si>
  <si>
    <t>Rolniczy handel detaliczny</t>
  </si>
  <si>
    <t>Celem szkolenia będzie promocja innowacyjnej formy sprzedaży jaka jest rolniczy handel detaliczny. Uczestnicy zapoznają się z najnowszymi wymaganiami, uwarunkowaniami i przepisami prawa, dobrymi praktykami jak prowadzić sprzedaż z gospodarstwa wg. zasad rolniczego handelu detalicznego.</t>
  </si>
  <si>
    <t>Innowacyjne usługi w agroturystyce – dobre praktyki</t>
  </si>
  <si>
    <t>Celem operacji jest przedstawienie dobrych praktyk, innowacyjnych rozwiązań wprowadzonych do gospodarstwa agruturystycznego, aby poszerzyć ofertę wypoczynku dla turystów i osiągnąć wyższy dochód.</t>
  </si>
  <si>
    <t>Wykorzystanie dobrych praktyk z Litwy i Łotwy w przetwórstwie rolno-spożywczym</t>
  </si>
  <si>
    <t>Celem operacji jest przedstawienie dobrych praktyk, innowacyjnych rozwiązań  w przetwórstwie rolno-spożywczym na przykładzie Litwy i Łotwy głównie dla gospodarstw ekologicznych i agroturystycznych.</t>
  </si>
  <si>
    <t>I/II</t>
  </si>
  <si>
    <t>Wykorzystanie dobrych praktyk z Litwy w przetwórstwie rolno-spożywczym</t>
  </si>
  <si>
    <t>Celem operacji jest przedstawienie dobrych praktyk, innowacyjnych rozwiązań  w przetwórstwie rolno-spożywczym na przykładzie Litwy głównie dla gospodarstw ekologicznych i agroturystycznych.</t>
  </si>
  <si>
    <r>
      <rPr>
        <u/>
        <sz val="12"/>
        <rFont val="Calibri"/>
        <family val="2"/>
        <charset val="238"/>
        <scheme val="minor"/>
      </rPr>
      <t xml:space="preserve">Uzasadnienie: </t>
    </r>
    <r>
      <rPr>
        <sz val="12"/>
        <rFont val="Calibri"/>
        <family val="2"/>
        <charset val="238"/>
        <scheme val="minor"/>
      </rPr>
      <t>Zmianie uległ budżet, kwota kosztów kwalifikowalnych i temat operacji. Analizując wstępnie budżet operacji, składającej się z trzydniowego wyjazdu studyjnego wcześniej szacowane środki mogą okazać się niewystarczające, dlatego też przenieśliśmy oszczędności powstałe w pozycji 12 do budżetu operacji. Niewystarczający budżet i napięty program spowodował ograniczenie wyjazdu i zapoznanie się z dobrymi praktykami tylko na przykładzie Litwy.</t>
    </r>
  </si>
  <si>
    <t>Pozyskanie potencjalnych partnerów do działania „Współpraca” w celu poszerzenia areału uprawy roślin wysokobiałkowych na terenie województwa podlaskiego. Wskazanie ich roli w agroekosystemie oraz innowacyjnych metod uprawy.</t>
  </si>
  <si>
    <t>Projekt ma na celu stworzenie możliwości pozyskania najnowszej wiedzy w zakresie innowacji w uprawie roślin bobowatych, oraz ich przetwarzania , a także możliwości wykorzystania we własnym gospodarstwie. Głównym celem operacji będzie  utworzenia w tym kierunku Grupy Operacyjnej EPI. Operacja pokaże rolnikom, a także przedstawicielom podlaskich firm z branży doradczej i rolniczej możliwości jakie daje wykorzystanie roślin wysokobiałkowych we własnym gospodarstwie. Analiza ekonomiczna specjalistów IUNG-PIB wskaże na oszczędności finansowe jakie będą uzyskane dzięki zastąpieniu białka importowanego białkiem z własnego rynku.  Aspekt ekonomiczny przedstawiony będzie zarówno w mikroskali na poziomie gospodarstwa, a także w skali makro na poziomie Polski i na tle Europy.</t>
  </si>
  <si>
    <t xml:space="preserve">liczba wyjazdów studyjnych </t>
  </si>
  <si>
    <t>Doradcy i rolnicy oraz przedstawiciele świata biznesu powiązanego z rolnictwem</t>
  </si>
  <si>
    <t>II - III</t>
  </si>
  <si>
    <t xml:space="preserve">Instytut Uprawy Nawożenia i Gleboznawstwa – Państwowy Instytut Badawczy </t>
  </si>
  <si>
    <t>ul. Czartoryskich 8       24-100 Puławy</t>
  </si>
  <si>
    <t>Sieciowanie współpracy przy tworzeniu integrowanego systemu usług turystycznych</t>
  </si>
  <si>
    <t xml:space="preserve">Celem wyjazdu jest zapoznanie się z dobrymi praktykami przetwórstwa w gospodarstwach rolnych, sprzedaży bezpośredniej przez współpracujące ze sobą podmioty prowadzące działalność agroturystyczną w krajach nadbałtyckich. Uczestnicy wyjazdu będą dobrani pod kątem powołania grupy operacyjnej EPI. Operacja przedstawi możliwości efektywnego promowania i sprzedaży produktów regionalnych, która zwiększa atrakcyjność zsieciowanych usług agroturystycznych. Wymiana doświadczeń i nawiązanie kontkatów zawodowych wśród  uczestnków wyjazdu oraz zapoznanie się z rozwiązaniami stosowanymi u naszych wschodnich sąsiadów będzie podstawą do zawiązania grupy operacyjnej. 
</t>
  </si>
  <si>
    <t>Grupę docelową będą stanowili producenci produktu regionalnego, zajmujący się agroturystyką oraz doradcy rolniczy</t>
  </si>
  <si>
    <t>Innowacyjność w przetwórstwie rolno-spożywczym drogą do sukcesu</t>
  </si>
  <si>
    <t>Celem operacji jest podniesienie wiedzy w zakresie innowacyjnych metod  stosowanych w obszarze  przetwórstwa płodów rolnych,  w  tym przetwórstwa na poziomie gospodarstwa rolnego wśród 40 uczestników zainteresowanych możliwością współpracy  oraz stymulowanie do takiej współpracy. Promowanie i rozwój „małego przetwórstwa”   poprzez wielopodmiotową współpracę we wdrażaniu innowacyjnych rozwiązań , poznanie innowacyjnych i nowych technologii  oraz roli nauki w transferze wiedzy i innowacji w tym zakresie, przedstawienie przykładów dobrych praktyk .Wspieranie rozwoju przedsiębiorczości na obszarach wiejskich przez podnoszenie poziomu wiedzy i umiejętności w obszarze małego przetwórstwa lokalnego, w tym tworzenie nowych miejsc pracy.</t>
  </si>
  <si>
    <t>konferemcja</t>
  </si>
  <si>
    <t>Innowacyjne rozwiązania w rolnictwie polegające na ograniczaniu strat powodowanych przez suszę</t>
  </si>
  <si>
    <t>Celem operacji jest zapoznanie 10 doradców oraz 30 rolników zainteresowanych mozliwościami pozyskania dofinansowania na instalacje urządzeń nawadniających. Operacja zakłada przeprowadzenie zajęć wykładowych oraz praktycznych z zakresu wymogów prawnych, parametrów urządzeń, zakupu i instalacji infrastruktury służącej nawadnianiu upraw rolniczych.</t>
  </si>
  <si>
    <r>
      <t xml:space="preserve">Uzasadnienie: </t>
    </r>
    <r>
      <rPr>
        <sz val="11"/>
        <color theme="1"/>
        <rFont val="Calibri"/>
        <family val="2"/>
        <charset val="238"/>
        <scheme val="minor"/>
      </rPr>
      <t xml:space="preserve">W związku ze zmianami klimatycznymi powodującymi straty w rolnictwie należy szukać innowacyjnych metod niwelujących skutki tych zmian. </t>
    </r>
  </si>
  <si>
    <t>Tworzenie zespołów tematycznych w zakresie przeciwdziałania najistotniejszym problemom w rolnictwie województwa podlaskiego</t>
  </si>
  <si>
    <t>Celem operacji jest wymiana wiedzy, dobrych praktyk, wypracowanie wspólnych rozwiązań w zakresie przeciwdziałania najistotniejszym problemom w rolnictwie województwa podlaskiego</t>
  </si>
  <si>
    <t>panel dyskusyjny</t>
  </si>
  <si>
    <t>Grupę docelową będą stanowili eksperci, naukowcy praktycy z danej problematyki; przedsiębiorcy; przedstawiciele instytucji oraz doradcy rolniczy</t>
  </si>
  <si>
    <r>
      <rPr>
        <u/>
        <sz val="12"/>
        <rFont val="Calibri"/>
        <family val="2"/>
        <charset val="238"/>
        <scheme val="minor"/>
      </rPr>
      <t xml:space="preserve">Uzasadnienie: </t>
    </r>
    <r>
      <rPr>
        <sz val="12"/>
        <rFont val="Calibri"/>
        <family val="2"/>
        <charset val="238"/>
        <scheme val="minor"/>
      </rPr>
      <t>Zmianie uległa liczba uczestników konferencji oraz budżet i kwota kosztów kwalifikowalnych operacji. Zmieniono koncepcję przedsięwzięcia z której wynika że w konferencji wezmą udział uczestnicy wyjazdu studyjnego oraz zaproszeni goście, którzy są ściśle związani z tematem. Analizując wstępnie budżet operacji, składającej się z dwudniowego wyjazdu i konfrencji wcześniej szacowane środki mogą okazać się niewystarczające, dlatego też przenieśliśmy oszczędności powstałe w pozycji 12 do budżetu operacji</t>
    </r>
  </si>
  <si>
    <r>
      <rPr>
        <b/>
        <sz val="11"/>
        <color theme="1"/>
        <rFont val="Calibri"/>
        <family val="2"/>
        <charset val="238"/>
        <scheme val="minor"/>
      </rPr>
      <t>Uzasadnienie wprowadzenia nowej operacji:</t>
    </r>
    <r>
      <rPr>
        <u/>
        <sz val="11"/>
        <color theme="1"/>
        <rFont val="Calibri"/>
        <family val="2"/>
        <charset val="238"/>
        <scheme val="minor"/>
      </rPr>
      <t xml:space="preserve"> </t>
    </r>
    <r>
      <rPr>
        <sz val="11"/>
        <color theme="1"/>
        <rFont val="Calibri"/>
        <family val="2"/>
        <charset val="238"/>
        <scheme val="minor"/>
      </rPr>
      <t>Wyjazd studyjny przyczyni się do zapoznania z dobrymi praktykami i innowacyjnymi rozwiązaniami oraz wymianą doświadczeń we wdrażaniu nowych rozwiązań w tworzeniu sieci usług agroturystycznych. Skupi się na promocji i sprzedaży produktów regionalnych. Rozwiazania wprowadzone u naszych wschodnich sąsiadów będą inspiracją dla uczestników wyjazdu, wzbogaceniem ich oferty agroturystycznej, podniosą wiedzę z zakresu wspoółdziałania, promocji i marketingu. Wiedza zdobyta podczas wyjazdu pomoże przełamać bariery mentalne (np. strach przed współdziałaniem). Wprowadzenie współnej oferty pozwoli efektywnie wykorzystać potencjał regionu. Partnerstwo to będzie mogło być potencjalnym beneficjentem działania "Współpraca".</t>
    </r>
  </si>
  <si>
    <r>
      <rPr>
        <b/>
        <sz val="11"/>
        <color theme="1"/>
        <rFont val="Calibri"/>
        <family val="2"/>
        <charset val="238"/>
        <scheme val="minor"/>
      </rPr>
      <t>Uzasadnienie wprowadzenia nowej operacji:</t>
    </r>
    <r>
      <rPr>
        <u/>
        <sz val="11"/>
        <color theme="1"/>
        <rFont val="Calibri"/>
        <family val="2"/>
        <charset val="238"/>
        <scheme val="minor"/>
      </rPr>
      <t xml:space="preserve"> </t>
    </r>
    <r>
      <rPr>
        <sz val="11"/>
        <color theme="1"/>
        <rFont val="Calibri"/>
        <family val="2"/>
        <charset val="238"/>
        <scheme val="minor"/>
      </rPr>
      <t xml:space="preserve"> Prezentacja innowacyjnych rozwiązań w przetwórstwie rolno-spożywczym, wymiana doświadczeń i ciekawych rozwiązań w produkcji i sprzedaży swoich wyrobów ma na celu przyczynić się do zwiększenia wartości ekonomicznej gospodarstw działających w sektorze "małego przetwórstwa", które z kolei może przełożyć się na zwiększnie zatrudnienia w tym sektorze. </t>
    </r>
  </si>
  <si>
    <r>
      <rPr>
        <b/>
        <sz val="11"/>
        <rFont val="Calibri"/>
        <family val="2"/>
        <charset val="238"/>
        <scheme val="minor"/>
      </rPr>
      <t>Uzasadnienie wprowadzenia nowej operacji:</t>
    </r>
    <r>
      <rPr>
        <u/>
        <sz val="11"/>
        <rFont val="Calibri"/>
        <family val="2"/>
        <charset val="238"/>
        <scheme val="minor"/>
      </rPr>
      <t xml:space="preserve"> </t>
    </r>
    <r>
      <rPr>
        <sz val="11"/>
        <rFont val="Calibri"/>
        <family val="2"/>
        <charset val="238"/>
        <scheme val="minor"/>
      </rPr>
      <t xml:space="preserve">Wymiana innowacyjnych doświadczeń i dobrych praktyk wykorzystywanych w rolnictwie na terenie województwa podlaskiego. Powołanie tych zespołów przyczyni się do rozwiązywania bieżących problemów występujących w rolnictwie województwa podlaskiego. </t>
    </r>
  </si>
  <si>
    <t>Plan operacyjny KSOW na lata 2018-2019 (z wyłączeniem działania 8 Plan komunikacyjny) - Pomorski ODR - lipiec 2019</t>
  </si>
  <si>
    <t>"Innowacje w przedsiębiorczości na obszarach wiejskich - działania na rzecz powstania grupy operacyjnej"</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</si>
  <si>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</si>
  <si>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Seminarium z wyjazdem studyjnym, punkt informacyjny na  targach, ulotka, informacje  i publikacje w internecie</t>
  </si>
  <si>
    <t>Liczba uczestników operacji (seminarium/wyjazd studyjny)</t>
  </si>
  <si>
    <t>72/49</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</si>
  <si>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</si>
  <si>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Lubań, ul. Tadeusza Maderskiego 3    83-422 Nowy Barkoczyn</t>
  </si>
  <si>
    <t xml:space="preserve">Szacowana liczba odwiedzających punkt informacyjny na targach                                 </t>
  </si>
  <si>
    <t>Nakład ulotki</t>
  </si>
  <si>
    <t>Liczba stron internetowych, na których zostanie zamieszczona informacja</t>
  </si>
  <si>
    <t>"Rolnictwo ekologiczne –innowacje w produkcji  i przetwórstwie na rzecz skracania łańcucha dostaw (POMORSKI EKOFESTIWAL)"</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</si>
  <si>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</si>
  <si>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Szkolenie, plakat, broszura, film promocyjny</t>
  </si>
  <si>
    <t>Liczba uczestników operacji</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</si>
  <si>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</si>
  <si>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Nakład plakatu</t>
  </si>
  <si>
    <t>Nakład broszury</t>
  </si>
  <si>
    <t>Film informacyjno - promocyjny</t>
  </si>
  <si>
    <t>80 (+ 1 osoba jako wolny słuchacz)</t>
  </si>
  <si>
    <t>Uzasadnienie: W operacji brał udział 1 wolny słuchacz, który widnieje na liście obecności. Obecność wolnego słuchacza nie miała wpływu na osiągnięcie celu operacji.</t>
  </si>
  <si>
    <t xml:space="preserve">„Zielone Agro Show – innowacje w produkcji bydła" </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</si>
  <si>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</si>
  <si>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Grupa docelowa będzie się składała z rolników, przedsiębiorców, członków grup producenckich, doradców i specjalistów ODR-ów oraz naukowców z Uniwersytetu Technologiczno-Przyrodniczego w Bydgoszczy i/lub Uniwersytetu Przyrodniczego w Poznaniu; 22 rolników (w tym członków grupy producenckiej); 11 doradców i/lub specjalistów; 2 naukowców z Uniwersytetu Technologiczno-Przyrodniczego w Bydgoszczy i/lub Uniwersytetu Przyrodniczy w Poznaniu</t>
  </si>
  <si>
    <t>"INNOWACJE W PRZEDSIĘBIORCZOŚCI NA OBSZARACH WIEJSKICH – UTWORZENIE POTENCJALNEJ GRUPY"</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</si>
  <si>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</si>
  <si>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Warsztaty z wyjazdem studyjnym</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</si>
  <si>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16 osób ; doradcy/specjaliści – 4 osoby (w tym moderator SIR - 1), przedsiębiorcy – 5 osób;  mieszkańcy obszarów wiejskich – 5 osób . Grupa będzie liczyła 30 osób. Dobór uczestników jest odpowiedniemu składowi utworzenia grupy operacyjnej. Taki dobór będzie najlepszym rozwiązaniem do utworzenia takiej grupy. </t>
  </si>
  <si>
    <t>Działania na rzecz powstania potencjalnej grupy operacyjnej w zakresie produkcji, marketingu i sprzedaży produktów pszczelich</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</si>
  <si>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 czerwiec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e) działania na rzecz powstania grupy operacyjnej moderowane przez Pana mgr inż Leszka Pękalę, który przejął rolę brokera innowacji
</t>
  </si>
  <si>
    <t>seminarium, wyjazd studyjny, broszura</t>
  </si>
  <si>
    <t>liczba uczestników seminarium</t>
  </si>
  <si>
    <t>50 (+ 22 osoby jako wolni słuchacze)</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</si>
  <si>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t>
  </si>
  <si>
    <t>Zespół Szkół Rolniczych Centrum Kształcenia Praktycznego im. Józefa Wybickiego w Bolesławowie</t>
  </si>
  <si>
    <t>Bolesławowo 15, 83-250 Skarszewy</t>
  </si>
  <si>
    <t>nakład broszury</t>
  </si>
  <si>
    <t>1200</t>
  </si>
  <si>
    <t>Innowacyjne metody produkcji zwierzęcej, w tym bydła mięsnego w województwie pomorskim</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</si>
  <si>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</si>
  <si>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</si>
  <si>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ul. Tkacka 5/6, 42-200 Częstochowa</t>
  </si>
  <si>
    <t>Dobre praktyki w zakresie wdrażania innowacji w rolnictwie i na obszarach wiejskich na przykładzie inicjatyw podejmowanych przez rolników czeskich, austriackich i niemieckich</t>
  </si>
  <si>
    <t>Głównym celem operacji jest pomoc w ułatwieniu tworzenia sieci kontaktów i powiązań na rzecz innowacyjności w zakresie różnych form przedsiębiorczości na wsi w oparciu o potencjał gospodarstwa rolnego i wykorzystaniu walorów krajobrazowych i kulturowych. Służyć temu będzie wymiana wiedzy i doświadczeń pomiędzy podmiotami uczestniczącymi w realizacji operacji. Podczas wyjazdu studyjnego grupa zaznajomi się z przetwórstwem i sprzedażą krókich łańcuchów dostaw żywności z gospodarstw rolnych oraz funkcjonowaniem zagród edukacyjnych, gospodarstw opiekuńczych i agroturystycznych na terenie Czech, Austrii i Niemiec, a dodatkowo przedstawiciel SIR i/lub broker innowacji moderować będzie  działania w zakresie informowania uczestników wyjazdu o Sieci na rzecz innowacji w rolnictwie i na obszarach wiejskich (SIR)  oraz o wdrażanym przez Sieć działaniu „Współpraca” w ramach PROW 2014-2020.</t>
  </si>
  <si>
    <t xml:space="preserve">Grupa docelowa operacji liczyć będzie 45 osób, z województwa pomorskiego, m. in.: rolnicy, przedsiębiorcy związani z branżą turystyczną, doradcy i/lub specjaliści PODR w Lubaniu, przedstawiciele firm wspierających rozwój obszarów wiejskich, przedstawiciele pomorskich uczelni wyższych, przedstawiciel SIR i/lub broker innowacji
</t>
  </si>
  <si>
    <t>Uzasadnienie: W wyniku procedury przetargowej PODR w Lubaniu zrealizował operację za mniejszą kwotę.</t>
  </si>
  <si>
    <t>Wykorzystanie „Darów Natury” w produkcji i przetwórstwie ekologicznym – współpraca w zakresie wdrażania innowacji i organizacji łańcucha dostaw żywności na obszarach wiejskich</t>
  </si>
  <si>
    <t xml:space="preserve">Głównym celem operacji jest  pomoc w utworzeniu potencjalnej grupy operacyjnej, która działałaby w obszarze innowacyjnych metod stosowanych w przetwórstwie ekologicznym i rolnictwie oraz ułatwienie w tworzeniu sieci powiązań na rzecz innowacyjności. Udział w wyjeździe i warsztatach na miejscu ułatwi wymianę wiedzy oraz dobrych praktyk w zakresie wdrażania innowacji oraz zwiększy aktywizację środowiska w zakresie tworzenia sieci kontaktów. Z pewnością będzie to wspieranie innowacji w rolnictwie i  produkcji żywności  na obszarach wiejskich. Służyć ma temu  wymiana wiedzy oraz doświadczeń pomiędzy podmiotami uczestniczącymi w realizacji operacji. W trakcie realizacji operacji poprzez takie formy jak wykłady, warsztaty, dyskusje, zostaną podjęte między innymi zadania dotyczące  moderacji powstania potencjalnej grupy operacyjnej działającej w kierunku przetwórstwa.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Równie ważna jest integracja środowiska, nawiązanie kontaktów. Aby doszło do utworzenia potencjalnej grupy operacyjnej potrzebna jest możliwość poznania się potencjalnych jej członków,  stworzenia relacji oraz potrzeby wspólnych działań w zakresie wdrażania innowacji w atmosferze odpowiedniej moderacji poprzez brokera innowacji i/lub specjalisty PODR w Lubaniu z zakresu rolnictwa ekologicznego oraz omawiając najważniejsze kryteria i warunki ubiegania się o pomoc finansową, zwłaszcza na działania związane z innowacją na rzecz skracania łańcucha dostaw.
</t>
  </si>
  <si>
    <t>Rolnicy, doradcy i/lub specjaliści PODR, przedsiębiorcy sektora rolno-spożywczego w tym producenci żywności ekologicznej oraz przedstawiciele podmiotów zainteresowanych wdrażaniem innowacji w rolnictwie ekologicznym  i na obszarach wiejskich.</t>
  </si>
  <si>
    <t xml:space="preserve"> Wspieranie przedsiębiorczości i innowacji na obszarach wiejskich przez podnoszenie poziomu wiedzy i umiejętności w obszarze małego przetwórstwa lokalnego na przykładzie Małopolskiego Szlaku Kulinarnego</t>
  </si>
  <si>
    <t>Operacja ma stworzyć warunki do powstania potencjalnej grupy operacyjnej,  zapoznać grupy uczestników z różnymi formami przedsiębiorczości, a w szczególności wytwarzania produktów lokalnych, tradycyjnych i regionalnych  z  produktów rolnych pochodzących z gospodarstwa rolnika, ich sprzedaży i promocji. Wyjazd studyjny połączony z warsztatami jest doskonałą formą aktywizacji mieszkańców obszarów wiejskich, sprzyja wymianie doświadczeń i możliwości tworzenia sieci kontaktów dla doradców i służb wspierających wdrażanie innowacji na obszarach wiejskich. Uczestnicy mają poznać  innowacyjne rozwiązania gospodarcze, ze szczególnym uwzględnieniem łańcucha żywnościowego na obszarze wiejskim województwa małopolskiego. Ponadto operacja ma na celu pokazanie na przykładzie województwa małopolskiego  procesu budowania i komercjalizacji polskich produktów żywnościowych w powiązaniu z  turystyką wiejską.</t>
  </si>
  <si>
    <t>Grupę docelową wyjazdu studyjnego będą stanowili przedstawiciele branż mających kluczowe znaczenie dla rozwoju obszaru: tj. rolnicy, kwaterodawcy, podmioty gospodarcze, koła gospodyń wiejskich, stowarzyszenia oraz doradcy i specjaliści odr-u. Działanie będzie ogólnodostępne dla podmiotów oraz stowarzyszeń posiadających swoją siedzibę na terenie województwa pomorskiego.</t>
  </si>
  <si>
    <t>Uzasadnienie: Operacja została oszacowana na początku roku, jednak wzrost cen usług wymusił zwiększenie kosztów operacji by móc ją zrealizować. Zwiększenie kwoty opercji stało się możliwe ze względu na oszczędności jakie powstały w innych operacjach.</t>
  </si>
  <si>
    <t>Upowszechnianie metod rolnictwa precyzyjnego w gospodarstwach rolnych województwa pomorskiego - jako innowacyjne podejście sprzyjające tworzeniu potencjalnych grup operacyjnych w ramach dziłania "Współpraca"</t>
  </si>
  <si>
    <t>Ułatwianie tworzenia potencjalnej grupy operacyjnej wprowadzającej innowacje w rolnictwie precyzyjnym oraz funkcjonowania sieci kontaktów pomiędzy rolnikami, podmiotami doradczymi, jednostkami naukowymi, przedsiębiorcami sektora rolno-spożywczego oraz pozostałymi podmiotami zainteresowanymi wdrażaniem innowacji w rolnictwie i na obszarach wiejskich. Konferencja i warsztaty dają możliwość konfrontacji świata nauki, przemysłu maszynowego, producentów oprogramowań z rolnikami, doradcami rolniczymi, studentami, uczniami szkół rolniczych. Służyć temu będzie wymiana wiedzy i doświadczeń pomiędzy podmiotami uczestniczącymi w realizacji operacji, nawiązanie współpracy w zakresie technologii stosowanych w rolnictwie precyzyjnym.</t>
  </si>
  <si>
    <t>Konferencja, warsztaty</t>
  </si>
  <si>
    <t xml:space="preserve">- rolnicy prowadzący gospodarstwa średnio i wielkoobszarowe, 
- przedsiębiorcy zajmujący się produkcją, dystrybucją ciągników, maszyn                                                                                     i wyposażenia służącego prowadzeniu rolnictwa precyzyjnego,
-  studenci i/lub uczniowie z kierunków rolniczych,
-  doradcy rolniczy
</t>
  </si>
  <si>
    <t>liczba uczestników warsztatów</t>
  </si>
  <si>
    <t>Uzasadnienie: Zmniejszenie liczby uczestników operacji skutkuje zmniejszeniem szacunkowym całej kwoty operacji</t>
  </si>
  <si>
    <t>„SKOMA NA INNOWACJE” forum wymiany informacji i transferu wiedzy dla rozwoju rolnictwa i obszarów wiejskich w województwie pomorskim</t>
  </si>
  <si>
    <t xml:space="preserve">CEL GŁÓWNY OPERACJI
Wzmocnienie powiązań kooperacyjnych uczestników łańcucha żywnościowego na rzecz innowacyjności i rozwoju rolnictwa w województwie pomorskim
CELE SZCZEGÓŁOWE OPERACJI:
1. Zwiększenie poziomu zaangażowania uczestników łańcucha żywnościowego w tworzenie partnerstw i realizowanie współpracy wewnątrz- i międzysektorowej zogniskowanej na rozwój i wzrost innowacyjności rolnictwa, produkcji żywności i obszarów wiejskich w województwie pomorskim.
2. Zwiększenie poziomu wiedzy uczestników łańcucha żywnościowego w zakresie możliwości tworzenia grup operacyjnych na rzecz innowacji (EPI) oraz realizacji przez te grupy projektów, które prowadzą do opracowania i wdrożenia nowych rozwiązań w zakresie nowych produktów, praktyk, procesów, technologii, metod organizacji, marketingu w sektorze rolno-spożywczym (Działanie „Współpraca” w ramach Programu Rozwoju Obszarów Wiejskich na lata 2014-2020).
3. Zwiększenie poziomu wiedzy uczestników łańcucha żywnościowego w zakresie tworzenia i funkcjonowania krótkich łańcuchów dostaw żywności
4. Zwiększenie poziomu wiedzy uczestników łańcucha żywnościowego w zakresie dobrych praktyk w tworzeniu i wdrażaniu innowacyjnych rozwiązań w sektorze rolno-spożywczym
5. Zwiększenie świadomości konsumentów/obywateli w zakresie podejmowanych działań, tworzenia i wdrażania innowacyjnych rozwiązań w interesie rozwoju społeczności lokalnych.
</t>
  </si>
  <si>
    <t xml:space="preserve">Rolnicy indywidualni  i grupy rolników, przedstawiciele jednostek naukowo-badawczych, przedsiębiorcy, i inne podmioty zaangażowane w tworzenie innowacji i rozwój sektora rolno-spożywczego, pochodzący z terenu województwa pomorskiego - potencjalni członkowie grup operacyjnych w ramach działania „Współpraca”.                             
      </t>
  </si>
  <si>
    <t>Fundacja SKOMA</t>
  </si>
  <si>
    <t>ul. K. Chodkiewicza 13A 
80-506 Gdańsk</t>
  </si>
  <si>
    <t xml:space="preserve">Liczba uczestników </t>
  </si>
  <si>
    <t>60 do 80</t>
  </si>
  <si>
    <t>Liczba wyjazdów studyjnych</t>
  </si>
  <si>
    <t>Informacje i publikacje w internecie</t>
  </si>
  <si>
    <t>liczba stron internetowych</t>
  </si>
  <si>
    <t>Liczba publikacji w internecie</t>
  </si>
  <si>
    <t>8</t>
  </si>
  <si>
    <t>Strona internetowa</t>
  </si>
  <si>
    <t>liczba stron internetowa</t>
  </si>
  <si>
    <t>Liczba odwiedzin strony internetowej</t>
  </si>
  <si>
    <t>10000</t>
  </si>
  <si>
    <t>Liczba wydarzeń podczas, których będzie wykorzystany roll-up</t>
  </si>
  <si>
    <t>min. 7</t>
  </si>
  <si>
    <t>Koordynacja operacji</t>
  </si>
  <si>
    <t>Liczba osób zaangażowanych w koordynację</t>
  </si>
  <si>
    <t>Narzędzia do wspomagania zarządzania produkcją rolniczą w województwie pomorskim</t>
  </si>
  <si>
    <t xml:space="preserve">Rolnicy, przedsiębiorcy, naukowcy, przedstawiciele samorządu terytorialnego oraz organizacji pozarządowych. </t>
  </si>
  <si>
    <t>ul. Tkacka 5/6                  42-200 Częstochowa</t>
  </si>
  <si>
    <t>Liczba uczestników szkolenia</t>
  </si>
  <si>
    <t>Sieciowanie doradztwa, praktyki rolniczej i nauki drogą do rozwiązywania zdiagnozowanych problemów na obszarach wiejskich</t>
  </si>
  <si>
    <t>Celem operacji jest utworzenie pomorskiej sieci doradztwa dla rolników i mieszkańców obszarów wiejskich wspierającej wdrażanie innowacji, zrzeszającej naukowców, producentów rolnych, przedsiębiorców, organizacje samorządowe, rządowe, pozarządowe, samorządy gospodarcze, przedstawicieli doradztwa rolniczego. Wielokierunkowa wymiana wiedzy, informacji i doświadczeń między uczestnikami sieci umożliwi sprawniejsze działanie każdemu z tych podmiotów.</t>
  </si>
  <si>
    <t>140</t>
  </si>
  <si>
    <t>Przedstawiciele nauki, producenci rolni, przedsiębiorcy, przedstawiciele organizacji samorządowych, rządowych, doradztwa rolniczego, mieszkańcy obszarów wiejskich.</t>
  </si>
  <si>
    <r>
      <rPr>
        <b/>
        <sz val="11"/>
        <color theme="1"/>
        <rFont val="Calibri"/>
        <family val="2"/>
        <charset val="238"/>
        <scheme val="minor"/>
      </rPr>
      <t>Uzasadnienie wprowadzenia nowej operacji:</t>
    </r>
    <r>
      <rPr>
        <sz val="11"/>
        <color theme="1"/>
        <rFont val="Calibri"/>
        <family val="2"/>
        <charset val="238"/>
        <scheme val="minor"/>
      </rPr>
      <t xml:space="preserve"> Opreracja mogła powstać w wyniku oszczędności wynikającej z innej operacji i przesunięcia środków. Największym problemem jest słaby transfer wiedzy między nauką a praktyka i odwrotnie. Wzmocnienie transferu jest jednym z zadań doradztwa rolniczego. Jednak model doradztwa rolniczego, jaki funkcjonuje obecnie w województwie pomorskim, to przede wszystkim system wiedzy i informacji rolniczej, w którym wiedza traktowana jest jako pewien „zasób do przeniesienia”. Model ten staje się coraz mniej efektywny i niedostateczny dla potrzeb nowoczesnego i wciąż zmieniającego się rolnictwa oraz wsi. Zmiany postępują bardzo szybko i dotyczą niemal wszystkich komponentów ustroju rolnego, w tym nowoczesnych technologii, struktury agrarnej, systemu własności ziemi, organizacji produkcji, organizacji rynków rolnych, złożoności procesów wytwórczych, oczekiwań środowiskowych, konsumenckich i globalnych wynikających z koncepcji zrównoważonego rozwoju. Współcześnie system wiedzy rolniczej i informacji powinien ewoluować w kierunku systemu wiedzy rolniczej i innowacji otwierając się bardziej na realizację celów publicznych oraz działań wspierających innowacyjność w rolnictwie i na obszarach wiejskich. Aby doradztwo przyniosło oczekiwany skutek musi angażować wszystkie zainteresowane podmioty: naukowców, producentów rolnych, doradców, przedsiębiorców, organizacje samorządowe, rządowe, pozarządowe, samorządy gospodarcze, jednostki certyfikujące i inne mające wpływ na dostępność wiedzy, poziom jej rzetelności, szybkość przekazu i możliwość wdrożenia przez podmioty o różnym stopniu adaptacyjnym, zwłaszcza zaś przez gospodarstwa rodzinne. W sieciowym podejściu do doradztwa pozyskiwana wiedza będzie bardziej użyteczna i możliwa do wykorzystania przez wszystkich uczestników sieci.</t>
    </r>
  </si>
  <si>
    <t>Plan operacyjny KSOW na lata 2018-2019 (z wyłączeniem działania 8 Plan komunikacyjny) - Śląski ODR - lipiec 2019</t>
  </si>
  <si>
    <t>Krótkie łańcuchy dostaw żywności w oparciu o produkty regionalne w województwie śląskim</t>
  </si>
  <si>
    <t xml:space="preserve"> Celem operacji jest przedstawienie sytuacji produktu regionalnego w województwie śląskim oraz wskazanie kierunków i działań aby doprowadzić do skrócenia łańcucha dostaw żywności przy zastosowania innowacji w tym procesie.</t>
  </si>
  <si>
    <t>Ankiety, publikacja, konferencja(1)</t>
  </si>
  <si>
    <t>liczba ankiet</t>
  </si>
  <si>
    <t>rolnicy, grupy rolników, doradcy, przedstawiciele nauki, instytutów naukowo-badawczych, przedsiębiorcy sektora rolno-spożywczego, przedstawiciele instytucji działających na rzecz polskiego rolnictwa,samorządowcy i  przedstawiciele LGD</t>
  </si>
  <si>
    <t xml:space="preserve"> -</t>
  </si>
  <si>
    <t>Śląski Ośrodek Doradztwa Rolniczego</t>
  </si>
  <si>
    <t>42-200 Częstochowa, ul.Wyszyńskiego 70/126</t>
  </si>
  <si>
    <t>liczba wydanych egzemplarzy publikacji</t>
  </si>
  <si>
    <t>liczba uczesników konferencji</t>
  </si>
  <si>
    <t>Modele współpracy PZDR województwa śląskiego z potencjalnymi Grupami Operacyjnymi</t>
  </si>
  <si>
    <t>Celem operacji jest przeszkolenie doradców, a następnie wyłonienie 17 potencjalnych Grup operacyjnych  lub Grup focusowych  opartych na konkretnych problemach. Przeszkolenie rolników, przyszłych członków GO. Wypracowanie metod i modeli współpracy z rolnikami nt. innowacji w rolnictwie.</t>
  </si>
  <si>
    <t xml:space="preserve">warsztaty (2), spotkania(17), </t>
  </si>
  <si>
    <t>rolnicy, grupy rolników, doradcy, przedstawiciele nauki, instytutów naukowo-badawczych, przedsiębiorcy sektora rolno-spożywczego,</t>
  </si>
  <si>
    <t>I- IV</t>
  </si>
  <si>
    <t>liczba uczestników spotkań</t>
  </si>
  <si>
    <t>Innowacyjne technologie w przetwórstwie sadowniczym- produkcja cydru szansą dla rolników woj.śląskiego.</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</si>
  <si>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</si>
  <si>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 xml:space="preserve">liczba uczesników </t>
  </si>
  <si>
    <t>rolnicy , doradcy, sadownicy, mieszkańcy obszarów wiejskich</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</si>
  <si>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</si>
  <si>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województaw śląskiego w tym zakresie.</t>
  </si>
  <si>
    <t>liczba uczesników wyjazdu</t>
  </si>
  <si>
    <t xml:space="preserve">rolnicy, domownicy rolników, przedstawiciele samorządu, doradcy </t>
  </si>
  <si>
    <t>Innowacyjne rozwiązania w małych gospodarstwach rolnych województwa śląskiego</t>
  </si>
  <si>
    <t>Dokonania SIR w Polsce oraz przetwórstwo na poziomie gospodarstwa, jako elementy podniesienia jakości realizacji programu w województwie śląskim</t>
  </si>
  <si>
    <t>Przedstawienie aktualnego stanu Sieci na rzecz innowacji w rolnictwie i na obszarach wiejskich oraz zagadnień związanych z przetwórstwem na poziomie gospodarstwa.</t>
  </si>
  <si>
    <t>Doradcy, mieszkańcy obszarów wiejskich</t>
  </si>
  <si>
    <t>Doradztwo grupowe podwaliną do tworzenia grup fokusowych i grup operacyjnych</t>
  </si>
  <si>
    <t>Celem operacji jest kontynuacja pracy doradców z zalążkami grup fokusowych i operacyjnych wyłonionymi podczas operacji „Modele współpracy PZDR województwa śląskiego z potencjalnymi Grupami Operacyjnymi”. Ukierunkowanie poprzez warsztaty, rolników, przedsiębiorców, mieszkańców obszarów wiejskich na tworzenie potencjalnych Grup Operacyjnych. Omówienie dotychczasowych naborów do Działania Współpraca wraz z przykładami tematów złożonych wniosków.</t>
  </si>
  <si>
    <t>Warsztaty - 17 + 3</t>
  </si>
  <si>
    <t xml:space="preserve">liczba uczestników  </t>
  </si>
  <si>
    <t>Warsztaty - 20</t>
  </si>
  <si>
    <r>
      <t xml:space="preserve">rolnicy, grupy rolników, rolnicy, grupy rolników, </t>
    </r>
    <r>
      <rPr>
        <sz val="11"/>
        <color rgb="FFFF0000"/>
        <rFont val="Calibri"/>
        <family val="2"/>
        <charset val="238"/>
        <scheme val="minor"/>
      </rPr>
      <t>przedstawiciele jednostek doradczych</t>
    </r>
    <r>
      <rPr>
        <sz val="11"/>
        <color theme="1"/>
        <rFont val="Calibri"/>
        <family val="2"/>
        <charset val="238"/>
        <scheme val="minor"/>
      </rPr>
      <t>, przedstawiciele nauki, instytutów naukowo-badawczych, przedsiębiorcy sektora rolno-spożywczego, przedstawiciele instytucji działających na rzecz polskiego rolnictwa,samorządowcy i  przedstawiciele LGD</t>
    </r>
  </si>
  <si>
    <t>Ze względu na rozbudowany charakter operacacji i konieczność zaangażowania w jej realizację doradców, przedstawicieli nauki, instytutów naukowych, przedsiębiorców sektora rolno-spożywczego , przedstawicieli instytucji działających na rzecz polskiego rolnictwa,samorządowców i  przedstawicieli LGD termin jej realizacji musi zostać przedłużony na IV kwartał. Sformułowanie "Przedstawiciele jednostek doradczych" rozszerza uczestników o grupę pracowników jdr nie będących na listach prowadzonych przez CDR.</t>
  </si>
  <si>
    <t>Innowacyjne zastosowanie roślin strączkowych z upraw ekologicznych do wypieków</t>
  </si>
  <si>
    <t>Celem operacji jest upowszechnianie wiedzy w zakresie prozdrowotnych własciwości roślin strączkowych i ich wykorzystanie w piekarnictwie i cukiernictwie. Aktywizacja mieszkańców terenów wiejskich w tym zakresie i wspieranie transferu wiedzy poprzez motywowanie uczestników operacji do nawiązywania partnerstw, które dałyby podstawę do powstania GO EPI w ramach działania Współpraca</t>
  </si>
  <si>
    <t>rolnicy, rolnicy ekologiczni, domownicy rolników, przedsiębiorcy sektora rolno-spożywczego, doradcy</t>
  </si>
  <si>
    <t>liczba egzemplarzy wydanej publikacji</t>
  </si>
  <si>
    <r>
      <t xml:space="preserve">rolnicy, rolnicy ekologiczni, domownicy rolników, przedsiębiorcy sektora rolno-spożywczego, </t>
    </r>
    <r>
      <rPr>
        <sz val="11"/>
        <color rgb="FFFF0000"/>
        <rFont val="Calibri"/>
        <family val="2"/>
        <charset val="238"/>
        <scheme val="minor"/>
      </rPr>
      <t>przedstawiciele jednostek doradczych</t>
    </r>
  </si>
  <si>
    <t>Skorygowano kwotę po przeprowadzeniu rozoenania cenowego i zwiękzono nakład publikacji po oszacowaniu zainteresowania tematem.  Sformułowanie "Przedstawiciele jednostek doradczych" rozszerza uczestników o grupę pracowników jdr nie będących na listach prowadzonych przez CDR.</t>
  </si>
  <si>
    <t>Nowoczesne metody marketingowe – innowacyjnym sposobem na zwiększenie konkurencyjności produktów rolnych.</t>
  </si>
  <si>
    <t>Celem operacji jest upowszechnianie wiedzy nt. nowoczesnych metod marketingowych, które pozwolą na zwiększenie konkurencyjności produktów rolnych na rynku. Aktywizacja mieszkańców obszarów wiejskich województa śląskiego w tym zakresie oraz transfer wiedzy. Uczestnicy konferencji zdobędą wiedzę nt. możliwości nawiązywania współpracy w ramach działania "Współpraca"</t>
  </si>
  <si>
    <t>rolnicy, domownicy rolników,doradcy,  przedsiębiorcy sektora rolno-spożywczego</t>
  </si>
  <si>
    <r>
      <t>rolnicy, domownicy rolników,</t>
    </r>
    <r>
      <rPr>
        <sz val="11"/>
        <color rgb="FFFF0000"/>
        <rFont val="Calibri"/>
        <family val="2"/>
        <charset val="238"/>
        <scheme val="minor"/>
      </rPr>
      <t>przedstawiciele jednostek doradczych</t>
    </r>
    <r>
      <rPr>
        <sz val="11"/>
        <rFont val="Calibri"/>
        <family val="2"/>
        <charset val="238"/>
        <scheme val="minor"/>
      </rPr>
      <t>,  przedsiębiorcy sektora rolno-spożywczego</t>
    </r>
  </si>
  <si>
    <t>Operacja zrealizowana 28.06.2019. Całkowity koszt operacji wyniósł 4540,74 zł brutto. Sformułowanie "Przedstawiciele jednostek doradczych" rozszerza uczestników o grupę pracowników jdr nie będących na listach prowadzonych przez CDR.</t>
  </si>
  <si>
    <t>Nowoczesne technologie i problemy przy uprawie warzyw korzeniowych oraz roślin okopowych</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</si>
  <si>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t>
  </si>
  <si>
    <t xml:space="preserve">rolnicy, domownicy, rolników doradcy,  producenci rolni, przedsiębiorcy sektora rolno-spożywczego, przedstawiciele instytucji działających na rzecz polskiego rolnictwa, </t>
  </si>
  <si>
    <r>
      <t xml:space="preserve">rolnicy, domownicy, rolników, </t>
    </r>
    <r>
      <rPr>
        <sz val="11"/>
        <color rgb="FFFF0000"/>
        <rFont val="Calibri"/>
        <family val="2"/>
        <charset val="238"/>
        <scheme val="minor"/>
      </rPr>
      <t>przedstawiciele jednostek doradczych</t>
    </r>
    <r>
      <rPr>
        <sz val="11"/>
        <rFont val="Calibri"/>
        <family val="2"/>
        <charset val="238"/>
        <scheme val="minor"/>
      </rPr>
      <t xml:space="preserve">,  producenci rolni, przedsiębiorcy sektora rolno-spożywczego, przedstawiciele instytucji działających na rzecz polskiego rolnictwa, </t>
    </r>
  </si>
  <si>
    <t>Sformułowanie "Przedstawiciele jednostek doradczych" rozszerza uczestników o grupę pracowników jdr nie będących na listach prowadzonych przez CDR.</t>
  </si>
  <si>
    <t>Zakładanie plantacji winorośli. Uprawa winogron, produkcja wina/soków jako szansa na rozwój gospodarstw rolnych</t>
  </si>
  <si>
    <t>Celem operacji -  jest zapoznanie uczestników wyjazdu studyjnego do województwa podkarpackiego z funkcjonowaniem sieci na rzecz innowacji w rolnictwie i na obszarach wiejskich, zagadnieniem innowacji w rolnictwie, możliwościami praktycznego zastosowania przedstawianych rozwiązań, nawiązanie kontaktów i współpracy pomiędzy potencjalnymi uczestnikami przyszłych grup operacyjnych oraz przedstawienie dobrych praktyk w zakresie zakładania, uprawy winorośli, produkcji wina i soków w gospodarstwach rolnych.</t>
  </si>
  <si>
    <t>rolnicy, grupy rolników, doradcy rolniczy, organizacje rolnicze, przedsiębiorcy sektora rolnego, przedstawiciel LGD</t>
  </si>
  <si>
    <r>
      <t>rolnicy, grupy rolników,</t>
    </r>
    <r>
      <rPr>
        <sz val="11"/>
        <color rgb="FFFF0000"/>
        <rFont val="Calibri"/>
        <family val="2"/>
        <charset val="238"/>
        <scheme val="minor"/>
      </rPr>
      <t xml:space="preserve"> przedstawiciele jednostek doradczych</t>
    </r>
    <r>
      <rPr>
        <sz val="11"/>
        <rFont val="Calibri"/>
        <family val="2"/>
        <charset val="238"/>
        <scheme val="minor"/>
      </rPr>
      <t>, organizacje rolnicze, przedsiębiorcy sektora rolnego, przedstawiciel LGD</t>
    </r>
  </si>
  <si>
    <t>Inowacyjne metody zarządzania produkcją bydła mięsnego</t>
  </si>
  <si>
    <t>Celem operacji -  jest zapoznanie uczestników konferencji i  zagranicznego wyjazdu studyjnego z funkcjonowaniem sieci na rzecz innowacji w rolnictwie i na obszarach wiejskich, zaprezentowanie innowacji, które są stosowane w chowie i zarządzaniu w produkcji bydła mięsnego, przedstawienie dobrych praktyk ukaże możliwości praktycznego zastosowania przedstawianych rozwiązań i sposobu ich wdrożenia do gospodarstw zajmujących sie lub planujących produkcję bydła mięsnego, nawiązanie kontaktów i współpracy pomiędzy uczestnikami przyczyni się do tworzenia potencjalnych grup operacyjnych.</t>
  </si>
  <si>
    <t>liczba uczestniików</t>
  </si>
  <si>
    <t>rolnicy, mieszkańcy obszarów wiejskich, przedstawiciele jednostek doradczych, naukowcy</t>
  </si>
  <si>
    <t>Plan operacyjny KSOW na lata 2018-2019 (z wyłączeniem działania 8 Plan komunikacyjny) - Świętokrzyski ODR - lipiec 2019</t>
  </si>
  <si>
    <t>„Innowacyjne rozwiązania belgijskie w systemach formowania drzew oraz w systemach osłon w sadach czereśniowych dla uzyskiwania owoców wysokiej jakości”</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</si>
  <si>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</si>
  <si>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 xml:space="preserve">
rolnicy indywidualni, grupy producentów, przedstawiciele jednostek doradczych, przedstawiciele szkół rolniczych, przedstawiciele samorządu, przedsiębiorcy działający na rzecz sektora ogrodniczego
</t>
  </si>
  <si>
    <t>II/III 
kwartał</t>
  </si>
  <si>
    <t>ŚODR Modliszewice</t>
  </si>
  <si>
    <t>Modliszewice, 
ul. Piotrkowska 30, 26-200 Końskie</t>
  </si>
  <si>
    <t>„Innowacyjne rozwiązania dla upraw ogrodniczych dla zwiększenia ich dochodowości (gatunki alternatywne)”</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</si>
  <si>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</si>
  <si>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 xml:space="preserve">
rolnicy indywidualni, grupy producentów, przedstawiciele jednostek doradczych, przedstawiciele szkół rolniczych, przedsiębiorcy działający na rzecz sektora przetwórstwa rolnego
</t>
  </si>
  <si>
    <t>IV 
kwartał</t>
  </si>
  <si>
    <t xml:space="preserve">1
</t>
  </si>
  <si>
    <t xml:space="preserve">4
</t>
  </si>
  <si>
    <t>"Innowacyjne techniki i technologie produkcji, sprzedaży i przetwórstwa produktów ekologicznych"</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</si>
  <si>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45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</si>
  <si>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właściciele gospodarstw ekologicznych specjalizujących się w produkcji ekologicznej i zainteresowani poprawą efektywności produkcji i poszukujący nowych możliwości w zakresie zbytu warzyw i owoców ekologicznych</t>
  </si>
  <si>
    <t>III/IV 
kwartał</t>
  </si>
  <si>
    <t>"Gospodarstwa opiekuńcze jako alternatywna forma rozwoju gospodarstw świętokrzyskich - dobre przykłady funkcjonowania gospodarstw opiekuńczych w Holandii i Polsce"</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</si>
  <si>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</si>
  <si>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22</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</si>
  <si>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</si>
  <si>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I-III 
kwartał</t>
  </si>
  <si>
    <t>"Wdrażanie innowacyjnych rozwiązań w zakresie przetwórstwa owoców i warzyw w małych oraz średnich gospodarstwach"</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</si>
  <si>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</si>
  <si>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szkolenie z warsztatami</t>
  </si>
  <si>
    <t xml:space="preserve">rolnicy/właściciele małych 
i średnich gospodarstw (producenci owoców i warzyw) 
z województwa świętokrzyskiego, przetwórcy, samorządy, doradcy rolniczy, pracownicy naukowi </t>
  </si>
  <si>
    <t>III/IV kwartał</t>
  </si>
  <si>
    <t>"Budowanie grupy partnerskiej ukierunkowanej 
na innowacyjne metody produkcji i przetwórstwa 
na Ziemi Sandomierskiej"</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</si>
  <si>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25 osób oraz konferencji dla 60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</si>
  <si>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t xml:space="preserve">wyjazd studyjny
</t>
  </si>
  <si>
    <t xml:space="preserve">25
</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</si>
  <si>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</si>
  <si>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Ośrodek Promowania 
i Wspierania Przedsiębiorczości Rolnej 
w Sandomierzu</t>
  </si>
  <si>
    <t>ul. Poniatowskiego 2, 27-600 Sandomierz</t>
  </si>
  <si>
    <t>"Innowacje w dywersyfikacji dochodów działalności rolniczej i pozarolniczej na przykładzie Austrii i Niemiec"</t>
  </si>
  <si>
    <t>Celem operacji jest praktyczne zaprezentowanie rolnikom z województwa świętokrzyskiego wytwarzającym żywność na małą skalę oraz doradcom wyspecjalizowanym w zakresie rozwoju obszarów wiejskich współpracującym z tymi rolnikami, dobrych praktyk i innowacyjnych rozwiązań stosowanych przez rolników w Austrii i Niemiec w dywersyfikacji dochodów w zakresie przetwarzania żywności i jej nowoczesnych form sprzedaży, zwłaszcza w krótkich łańcuchach dostaw, a także w zakresie rozwijania usług w obszarze turystyki wiejskiej, gastronomii oraz usług społecznych opartych na zasobach gospodarstw rolnych i dziedzictwie kulturowym regionu. 
Przedmiotem operacji jest przeprowadzenie wyjazdu studyjnego dla 30 osób do Austrii i Niemiec, który pozwoli na zrealizowanie zakładanych celów i jednocześnie umożliwi nawiązanie kontaktów, zarówno między samymi uczestnikami wyjazdu i podmiotami/instytucjami, których są reprezentantami, jak i z rolnikami z Austrii i Niemiec, a także pozwoli na transfer doświadczeń zagranicznych partnerów na teren województwa świętokrzyskiego z zakresu wdrażania innowacji na obszarach wiejskich.</t>
  </si>
  <si>
    <t>rolnicy, przedstawiciele podmiotów/instytucji zaangażowanych w rozwój obszarów wiejskich i doradcy rolni z terenu województwa świętokrzyskiego</t>
  </si>
  <si>
    <t>II-IV 
kwartał</t>
  </si>
  <si>
    <r>
      <t xml:space="preserve">Celem operacji jest praktyczne zaprezentowanie rolnikom z województwa świętokrzyskiego wytwarzającym żywność na małą skalę oraz </t>
    </r>
    <r>
      <rPr>
        <sz val="11"/>
        <color rgb="FFFF0000"/>
        <rFont val="Calibri"/>
        <family val="2"/>
        <charset val="238"/>
        <scheme val="minor"/>
      </rPr>
      <t>przedstawicielom jednostek doradczych</t>
    </r>
    <r>
      <rPr>
        <sz val="11"/>
        <rFont val="Calibri"/>
        <family val="2"/>
        <charset val="238"/>
        <scheme val="minor"/>
      </rPr>
      <t xml:space="preserve"> wyspecjalizowanym w zakresie rozwoju obszarów wiejskich współpracującym z tymi rolnikami, dobrych praktyk i innowacyjnych rozwiązań stosowanych przez rolników w Austrii i Niemiec w dywersyfikacji dochodów w zakresie przetwarzania żywności i jej nowoczesnych form sprzedaży, zwłaszcza w krótkich łańcuchach dostaw, a także w zakresie rozwijania usług w obszarze turystyki wiejskiej, gastronomii oraz usług społecznych opartych na zasobach gospodarstw rolnych i dziedzictwie kulturowym regionu. 
Przedmiotem operacji jest przeprowadzenie wyjazdu studyjnego dla 30 osób do Austrii i Niemiec, który pozwoli na zrealizowanie zakładanych celów i jednocześnie umożliwi nawiązanie kontaktów, zarówno między samymi uczestnikami wyjazdu i podmiotami/instytucjami, których są reprezentantami, jak i z rolnikami z Austrii i Niemiec, a także pozwoli na transfer doświadczeń zagranicznych partnerów na teren województwa świętokrzyskiego z zakresu wdrażania innowacji na obszarach wiejskich.</t>
    </r>
  </si>
  <si>
    <r>
      <t xml:space="preserve">rolnicy, przedstawiciele podmiotów/instytucji zaangażowanych w rozwój obszarów wiejskich i </t>
    </r>
    <r>
      <rPr>
        <sz val="11"/>
        <color rgb="FFFF0000"/>
        <rFont val="Calibri"/>
        <family val="2"/>
        <charset val="238"/>
        <scheme val="minor"/>
      </rPr>
      <t>przedstawiciele jednostek doradczych</t>
    </r>
    <r>
      <rPr>
        <sz val="11"/>
        <rFont val="Calibri"/>
        <family val="2"/>
        <charset val="238"/>
        <scheme val="minor"/>
      </rPr>
      <t xml:space="preserve"> z terenu województwa świętokrzyskiego</t>
    </r>
  </si>
  <si>
    <t>Uzasadnienie zmiany:
1. W przypadku operacji ukierunkowanych na rozwój krótkich łańcuchów dostaw i działalności pozarolniczej, uczestnikami operacji mogli być pracownicy/specjaliści Ośrodka Doradztwa z zakresu Rozwoju Obszarów Wiejskich, którzy ze względu na zakres swoich obowiązków nie zawsze są doradcami rolnymi, a których udział w operacji ścisłe związany jest z celem projektu i rozwojem obszarów wiejskich.       
2. Uspójniono treść wskazanego celu operacji z grupą docelową w zakresie przedstawicieli jednostek doradczych.</t>
  </si>
  <si>
    <t>"Grupy producentów rolnych i ich związki jako innowacyjna forma zrzeszania się rolników na rzecz podniesienia konkurencyjności gospodarstw rolnych oraz realizacji wspólnych inicjatyw"</t>
  </si>
  <si>
    <t xml:space="preserve">Celem operacji jest zwiększenie wiedzy wśród rolników i doradców z województwa świętokrzyskiego w zakresie zrzeszania się rolników na przykładzie grup producenckich, dzięki czemu możliwa będzie realizacji wspólnych inicjatyw oraz poprawa rentowności gospodarstw rolnych. Dzięki zaprezentowaniu korzyści wynikających z uczestnictwa w różnego rodzaju formach zrzeszania się rolników (np. poprzez wspólną organizację sprzedaży większej ilości produktów i możliwej dzięki temu negocjacji cen zbytu) oraz praktyczną prezentację różnych jego form na przykładzie Włoch i Austrii możliwe będzie zawiązanie partnerstw biznesowych, które ukierunkowane będą na realizację wspólnych celów.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przeprowadzenie szkoleń oraz  wyjazdu studyjnego do Włoch i Austrii dla rolników i doradców (rekrutowanych m.in. z uczestników szkoleń), które pozwolą na realizację zakładanych celów operacji i jednocześnie pozwolą na przekazanie najnowszej wiedzy teoretycznej z zakresu możliwości zrzeszania się rolników na przykładzie grup producencki oraz wynikających z tego korzyści, w tym dalszego wykorzystania funduszy PROW 2014-2020 w ramach działania „Współpraca”, o które starać może się tylko grupa operacyjna/grupa partnerów, a nie pojedynczy beneficjent. Wyjazd studyjny pozwoli na zaprezentowanie form zrzeszania się rolników na przykładzie krajów europejskich, stosujących inne modele współpracy rolników (ale w praktyce dające wymierne korzyści), które po dostosowaniu do warunków naszego kraju, mogą zostać zaadaptowane i zdrożone jako innowacyjne modele organizowania się rolników.        
               </t>
  </si>
  <si>
    <t>rolnicy, przedsiębiorcy zainteresowani nawiązaniem wzajemnej współpracy oraz przedstawiciele rolniczych jednostek doradczych z terenu województwa świętokrzyskiego</t>
  </si>
  <si>
    <t xml:space="preserve">III-IV 
kwartał </t>
  </si>
  <si>
    <t>8 szkoleń</t>
  </si>
  <si>
    <t>"Uprawa derenia jadalnego z elementami innowacji jako alternatywnej rośliny dla sadownictwa"</t>
  </si>
  <si>
    <t xml:space="preserve">Celem operacji jest zaprezentowanie rolnikom, przedsiębiorcom, doradcom oraz przedstawicielom instytucji/podmiotów działającym w zakresie rozwoju sektora przetwórczego alternatywnego/innowacyjnego gatunku dla towarowych upraw sadowniczych, jakim jest dereń jadalny, z jednoczesnym przedstawieniem szerokich perspektyw jego zastosowania/wykorzystania, opłacalności produkcji oraz nowych technologiami uprawy i przetwarzania, a także zaprezentowanie, iż uzyskanie stabilnego, pełnowartościowego i lepszego pod względem jakości produktu niszowego, może znacząco wspomóc konkurencyjność mniejszych gospodarstw i zapewnić zwiększenie zysków z działalności ogrodniczej. 
Przedmiotem operacji jest przeprowadzenie wyjazdu studyjnego, który pozwoli na zrealizowanie zakładanych celów (w tym zaprezentowanie kolekcji odmian derenia jadalnego oraz stosowanych najnowszych technik i technologii w jego uprawie i przetwarzaniu) i jednocześnie umożliwi nawiązanie kontaktów między rolnikami/producentami zainteresowanymi wykorzystaniem (oraz upowszechnianiem) mniej popularnych roślin w uprawach sadowniczych oraz podejmowaniem wspólnych inicjatyw służącym zwiększeniu ich udziału w uprawach rolniczych. </t>
  </si>
  <si>
    <t>rolnicy (producenci owoców zainteresowani rozszerzeniem palety oferowanego produktu), przedsiębiorcy oraz przedstawiciele grup producenckich, rolniczych jednostek doradczych, szkół rolniczych, instytucji/podmiotów działających na rzecz rozwoju sektora przetwórczego</t>
  </si>
  <si>
    <t>"Aktualne problemy i zagrożenia oraz innowacyjne techniki w prowadzeniu pasieki"</t>
  </si>
  <si>
    <t>Celem operacji jest zwiększenie rentowności prowadzenia pasiek pszczelarskich poprzez wprowadzenie do produkcji innowacyjnych technik i technologii przy jednoczesnym podjęciu działań na rzecz poprawy warunków bytowania pszczół miodnych, zwiększenie liczby pasiek pszczelich w województwie świętokrzyskim, a tym samym wzrost populacji pszczół, podniesienie poziomu świadomości ekologicznej wśród rolników i doradców rolnych (szczególnie w zakresie roli pszczół w środowisku oraz problemu zmniejszania się populacji tych owadów w kontekście prowadzonej produkcji rolnej), a także rozwój potencjalnej przedsiębiorczości na lokalnym rynku w oparciu o produkty z miodu. 
Przedmiotem operacji jest przeprowadzenie konferencji, która pozwoli na zrealizowanie zakładanych celów (w tym zaprezentowanie najnowszych rozwiązań, technik i technologii stosowanych w pszczelarstwie, upowszechnianie dobrych praktyk w zakresie prowadzenie pasiek pszczelich) i jednocześnie umożliwi nawiązanie kontaktów między rolnikami/właścicielami pasiek, doradcami oraz przedstawicielami jednostek naukowych zainteresowanych rozwojem pszczelarstwa i podejmowaniem wspólnych inicjatyw służącym zwiększeniu populacji pszczół oraz rentowności pasiek pszczelich, ze szczególnym uwzględnieniem działań ukierunkowanych na wdrażanie rozwiązań innowacyjnych w pszczelarstwie.</t>
  </si>
  <si>
    <t xml:space="preserve">rolnicy, pszczelarze, przedstawiciele instytucji i jednostek naukowych, instytucji i firm działających na rzecz rozwoju pszczelarstwa, osoby zainteresowane ochroną owadów zapylających, doradcy rolni
</t>
  </si>
  <si>
    <t>I-II 
kwartał</t>
  </si>
  <si>
    <r>
      <t>Celem operacji jest zwiększenie rentowności prowadzenia pasiek pszczelarskich poprzez wprowadzenie do produkcji innowacyjnych technik i technologii przy jednoczesnym podjęciu działań na rzecz poprawy warunków bytowania pszczół miodnych, zwiększenie liczby pasiek pszczelich w województwie świętokrzyskim, a tym samym wzrost populacji pszczół, podniesienie poziomu świadomości ekologicznej wśród rolników i doradców rolnych (szczególnie w zakresie roli pszczół w środowisku oraz problemu zmniejszania się populacji tych owadów w kontekście prowadzonej produkcji rolnej), a także rozwój potencjalnej przedsiębiorczości na lokalnym rynku w oparciu o produkty z miodu. 
Przedmiotem operacji jest przeprowadzenie</t>
    </r>
    <r>
      <rPr>
        <sz val="11"/>
        <color rgb="FFFF0000"/>
        <rFont val="Calibri"/>
        <family val="2"/>
        <charset val="238"/>
        <scheme val="minor"/>
      </rPr>
      <t xml:space="preserve"> szkolenia, które </t>
    </r>
    <r>
      <rPr>
        <sz val="11"/>
        <rFont val="Calibri"/>
        <family val="2"/>
        <charset val="238"/>
        <scheme val="minor"/>
      </rPr>
      <t>pozwoli na zrealizowanie zakładanych celów (w tym zaprezentowanie najnowszych rozwiązań, technik i technologii stosowanych w pszczelarstwie, upowszechnianie dobrych praktyk w zakresie prowadzenie pasiek pszczelich) i jednocześnie umożliwi nawiązanie kontaktów między rolnikami/właścicielami pasiek, doradcami oraz przedstawicielami jednostek naukowych zainteresowanych rozwojem pszczelarstwa i podejmowaniem wspólnych inicjatyw służącym zwiększeniu populacji pszczół oraz rentowności pasiek pszczelich, ze szczególnym uwzględnieniem działań ukierunkowanych na wdrażanie rozwiązań innowacyjnych w pszczelarstwie.</t>
    </r>
  </si>
  <si>
    <t xml:space="preserve">Uzasadnienie zmian:
1. Zmiana formy realizacji z konferencji na szkolenie - uczestnikami projektu byli przede wszystkim praktycy z dziedziny pszczelarstwa, którzy w trakcie realizacji projektu czynnie uczestniczyli w części wykładowej konfrontując prezentowane treści z własnymi doświadczeniami praktycznymi – zadawali pytania jak rozwiązać konkretne problemy/zminimalizować pewne straty, wskazywali rozbieżności między teorią a praktyką. Uzyskując odpowiedzi zwiększyli swoją wiedzę, którą wykorzystując w praktyce spełnią główne założenia projektu (poprawa warunków bytowania pszczół miodnych, zwiększenie liczby pasiek pszczelich w województwie świętokrzyskim, wzrost populacji pszczół, podniesienie poziomu świadomości ekologicznej). W związku z uzupełnieniem/zdobyciem nowej wiedzy z dziedziny pszczelarstwa uznać należy, iż formą realizacji było szkolenie a nie konferencja.   
2. Zmiana liczy uczestników z 55 na 94 - realizowana tematyka projektu, w trakcie upowszechniania informacji o nim oraz podczas prowadzenia naboru, okazała się niezwykle trafna i pożądana wśród świętokrzyskich rolników/pszczelarzy, w związku z czym, aby umożliwić udział wszystkim zainteresowanym niezbędne było zwiększenie planowanej liczby odbiorców/uczestników, przy czym, dzięki przeprowadzonym rozeznaniom rynku na poszczególne usługi niezbędne do realizacji projektu, możliwe było to do zrealizowania w pierwotnie przyjętym budżecie. 
</t>
  </si>
  <si>
    <t>Zagospodarowanie odpadów rolnych 
– stan obecny i perspektywy</t>
  </si>
  <si>
    <t xml:space="preserve">Celem operacji jest poszukiwanie partnerów oraz wspieranie tworzenia sieci współpracy, w celu zawiązania grupy operacyjnej na rzecz zdiagnozowania problemu powstawania odpadów rolniczych i z przemysłu 
rolno-spożywczego oraz ich efektywnego zagospodarowania 
w województwie świętokrzyskim.
Przedmiotem operacji jest zorganizowanie konferencji dla 40 osób 
poświęconej głównej tematyce projektu tj. poszukiwaniu partnerów do grupy operacyjnej, która skupi się na problemie powstawania odpadów rolniczych 
i z przemysłu rolno-spożywczego oraz możliwości ich efektywnego zagospodarowania poprzez zastosowanie innowacyjnych rozwiązań, a także opracowanie oraz wydanie raportu/analizy na temat ww. problematyki, który będzie ogólnodostępny na stronie Wnioskodawcy.    </t>
  </si>
  <si>
    <t>Rolnicy, przedsiębiorcy 
sektora MŚP, 
przedstawiciele ODR, 
LGD oraz organizacji samorządowych 
i pozarządowych</t>
  </si>
  <si>
    <t xml:space="preserve">III-IV 
 </t>
  </si>
  <si>
    <t>Europejska Agencja Rozwoju Sp. J. Kopik i wspólnicy</t>
  </si>
  <si>
    <t>ul. Klonowa 55/34,
25-553 Kielce</t>
  </si>
  <si>
    <t>raport/analiza</t>
  </si>
  <si>
    <t>liczba 
raportów/analiz</t>
  </si>
  <si>
    <t>Narzędzia do wspomagania zarządzania 
produkcją rolniczą w województwie świętokrzyskim</t>
  </si>
  <si>
    <t xml:space="preserve">III-IV 
</t>
  </si>
  <si>
    <t>Plan operacyjny KSOW na lata 2018-2019 (z wyłączeniem działania 8 Plan komunikacyjny) - Warmińsko-mazurski ODR - lipiec 2019</t>
  </si>
  <si>
    <t>II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</si>
  <si>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</si>
  <si>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 xml:space="preserve">rolnicy, mieszkańcy obszarów wiejskich, doradcy rolniczy oraz przedstawiciele samorządu rolniczego, jednostek naukowych, organizacji działających na rzecz rolnictwa i przedstawicieli </t>
  </si>
  <si>
    <t>ul. Jagiellońska 91
10-356 Olsztyn</t>
  </si>
  <si>
    <t>liczba uczestników
/ w tym doradców rolniczych</t>
  </si>
  <si>
    <t>120
/ 16</t>
  </si>
  <si>
    <t>liczba tytułów</t>
  </si>
  <si>
    <t>prasa</t>
  </si>
  <si>
    <t>liczba ogłoszeń</t>
  </si>
  <si>
    <t>liczba artykułów</t>
  </si>
  <si>
    <t xml:space="preserve"> informacje i publikacje w Internecie
</t>
  </si>
  <si>
    <t>liczba informacji 
/ publikacji w Internecie</t>
  </si>
  <si>
    <t>3
/ 1</t>
  </si>
  <si>
    <t>liczba stron internetowych, na których zostanie zamieszczona informacja /publikacja</t>
  </si>
  <si>
    <t>liczba odwiedzin strony internetowej</t>
  </si>
  <si>
    <t>2 500</t>
  </si>
  <si>
    <t>Certyfikacja produktu tradycyjnego 
– innowacyjny kierunek promocji żywności regionalnej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</si>
  <si>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</si>
  <si>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Grupą docelową będzie 25 osób, wśród których znajdą się rolnicy, producentów żywności regionalnej, przedstawiciele administracji rządowej i samorządowej oraz instytucji naukowej.</t>
  </si>
  <si>
    <t>Warmińsko-Mazurski Ośodek Doradztwa Rolniczego z siedzibą w Olsztynie</t>
  </si>
  <si>
    <t>25
/ 8</t>
  </si>
  <si>
    <t>1 000</t>
  </si>
  <si>
    <t>Od pola do widelca – produkcja, przetwórstwo i sprzedaż w ekologii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</si>
  <si>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</si>
  <si>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</si>
  <si>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liczba uczestników
/w tym doradców rolniczych</t>
  </si>
  <si>
    <t>30
/ 7</t>
  </si>
  <si>
    <t>Informacje i publikacje w Internecie</t>
  </si>
  <si>
    <t>Liczba informacji
/publikacji w internecie</t>
  </si>
  <si>
    <t>6
/ 1</t>
  </si>
  <si>
    <t>Liczba stron internetowych, na których zostanie zamieszczona informacja /publikacja</t>
  </si>
  <si>
    <t>2 000</t>
  </si>
  <si>
    <t>Zastosowanie innowacyjnych technologii w szacowaniu strat 
spowodowanych wystąpieniem niekorzystnych zjawisk atmosferycznych</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</si>
  <si>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</si>
  <si>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 xml:space="preserve">rolnicy, doradcy rolni, przedsiębiorcy rolni oraz przedstawiciele świata nauki </t>
  </si>
  <si>
    <t>30
/ 5</t>
  </si>
  <si>
    <t>Liczba informacji/publikacji w internecie</t>
  </si>
  <si>
    <t>Liczba stron internetowych, na których zostanie zamieszczona informacja/publikacja</t>
  </si>
  <si>
    <t>1 500</t>
  </si>
  <si>
    <t>Dobre praktyki wdrażania innowacji w gospodarstwach ogrodniczych.</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</si>
  <si>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</si>
  <si>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producenci owoców i warzyw, przedsiębiorcy, przedstawiciele świata nauki i doradztwa rolniczego</t>
  </si>
  <si>
    <t>20
/ 3</t>
  </si>
  <si>
    <t>18
/ 1</t>
  </si>
  <si>
    <t>liczba stron internetowych, na których zostanie zamieszczona informacja/publikacja</t>
  </si>
  <si>
    <t>Innowacyjne metody produkcji specjalnych i mleka w województwie warmińsko-mazurskim</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</si>
  <si>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</si>
  <si>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konferencja /kongres</t>
  </si>
  <si>
    <t>rolnicy, przedsiębiorcy, doradcy rolniczy, przedstawiciele nauki</t>
  </si>
  <si>
    <t>ul. Tkacka 5, 42-200 Częstochowa</t>
  </si>
  <si>
    <t xml:space="preserve"> Innowacje w zarzadzaniu gospodarstwem rolnym, przy wykorzystaniu dronów do teledetekcji multispektralnej w rolnictwie precyzyjnym </t>
  </si>
  <si>
    <t xml:space="preserve">Celem seminarium jest przedstawieniem uczestnikom iinowacyjnych rozwiązań w rolnictwie precyzyjnym z wykorzystaniem dronów do  sporzadzania map kondycji zasiewów, kondycji zdrowotnej roślin co powinno przełożyć się do  przygotowywania  precyzyjnych map nawożenia. Seminarium będzie miało charkter dwudniowego wydarzenia, które będzie łączyło zarówno część teoretyczną, jak i praktyczną, która odbędzie się na polu.
</t>
  </si>
  <si>
    <t>dwudniowe seminarium połączone z pokazem</t>
  </si>
  <si>
    <t>Liczba seminariów</t>
  </si>
  <si>
    <t xml:space="preserve">rolnicy, doradcy rolniczy  </t>
  </si>
  <si>
    <t>Liczba uczestników/w tym doradcy rolniczy</t>
  </si>
  <si>
    <t>30/15</t>
  </si>
  <si>
    <t xml:space="preserve">Zmiana polegajaca na pomniejszenu kosztów budżetu i kosztów kwalifikowalnych na realizacji operacji. Oszczędności wynikają z poniesienia nżzszych rzeczywistych kosztów zrealizowanej operacnj w porównaniu do kwot uzyskanych w wyniku przeprowadzonych rozeznań rynku  na etapie planowania.  </t>
  </si>
  <si>
    <t>III Warmińsko-Mazurskie Forum Innowacji w rolnictwie i na obszarach wiejskich</t>
  </si>
  <si>
    <t>Celem organizacji Forum jest stworzenie warunków do nawiązywania kontaktów pomiędzy rolnikami, podmiotami doradczymi, jednostkami naukowo-badawczymi, przedsiębiorcami sektora rolno-spożywczego oraz innymi podmiotami zainteresowanymi innowacyjnością w sektorze rolnictwa w celu tworzenia grup operacyjnych EPI na potrzeby realizacji działania "Współpraca".  Forum pozwoli stworzyć płaszczyznę do dyskusji, wymiany poglądów, doświadczeń, wiedzy i informacji o  innowacjach oraz o potrzebach i kierunkach zmian w produkcji rolniczej i przetwórstwie. Przyczyni się do upowszechniania wiedzy w zakresie innowacyjnych rozwiązań w rolnictwie, produkcji żywności i na obszarach wiejskich oraz do wspierania tworzenia sieci współpracy partnerskiej dotyczącej rolnictwa i obszarów wiejskich poprzez podnoszenie poziomu wiedzy w tym zakresie. Udział zróżnicowanych środowisk przyczyni się do wymiany wiedzy i poznania zapotrzebowania na innowacyjność, przybierajacą formy nowych metod pracy, tworzenia nowych produktów i usług oraz dostosowywania sprawdzonych rozwiazań  do nowych warunków, a następnie nawiązywania partnerstw pomiędzy uczestnikami i tworzenia grup operacyjnych EPI.</t>
  </si>
  <si>
    <t>Liczba konferencji</t>
  </si>
  <si>
    <t xml:space="preserve">rolnicy,  mieszkańcy obszarów wiejskich, przedsiębiorcy, oraz przedstawiciele  jednostek naukowo-badawczych, podmiotów doradczych i innych podmiotów zainteresowanych innowacyjnością w sektorze rolnictwa </t>
  </si>
  <si>
    <t>120/16</t>
  </si>
  <si>
    <t>Publikacja</t>
  </si>
  <si>
    <t>Liczba tytułów</t>
  </si>
  <si>
    <t>Prasa</t>
  </si>
  <si>
    <t>Liczba ogłoszeń</t>
  </si>
  <si>
    <t>Liczba informacji/publikacji w Internecie</t>
  </si>
  <si>
    <t>2/1</t>
  </si>
  <si>
    <t>3/1</t>
  </si>
  <si>
    <t xml:space="preserve">Budowanie sieci partnerstw 
w zakresie organizacji rynku żywności 
regionalnej 
i ekologicznej </t>
  </si>
  <si>
    <t xml:space="preserve">Celem operacji jest budowanie sieci kontaktów i współpracy pomiędzy producentami rolnymi, producentami i przetwórcami żywności regionalnej i ekologicznej bądź zainteresowanymi produkcją żywności regionalnej i ekologicznej, przedstawicielami jednostek naukowych, doradztwa rolniczego oraz podmiotami wspierającymi rozwój rynku żywności regionalnej i ekologicznej. Transfer wiedzy i innowacji, a także dobrych praktyk w zakresie organizacji rynku żywności regionalnej i ekologicznej przyczyni się do integracji i współpracy w tworzeniu krótkich łańcuchów dostaw żywności w celu zawiązania partnerstwa i tworzenia grup operacyjnych ubiegających się o wsparcie w ramach działania "Współpraca". </t>
  </si>
  <si>
    <t>Warmińsko-Mazurski Ośrodek Doradztwa Rolniczego 
z siedzibą 
w Olsztynie</t>
  </si>
  <si>
    <t>25
/ 8</t>
  </si>
  <si>
    <t xml:space="preserve"> informacje 
i publikacje 
w Internecie
</t>
  </si>
  <si>
    <t>4
/ 1</t>
  </si>
  <si>
    <t>2 
/ 1</t>
  </si>
  <si>
    <t>1500</t>
  </si>
  <si>
    <t>producenci rolni, producenci i przetwórcy żywności regionalnej i/lub ekologicznej, zainteresowani produkcją żywności regionalnej i/lub ekologicznej, przedstawiciele jednostek naukowych 
oraz doradztwa rolniczego, podmioty wspierające rozwój rynku żywności regionalnej 
i ekologicznej</t>
  </si>
  <si>
    <t xml:space="preserve">Zmiana polegajaca na uzupełnieniu grupy docelowej, która w poprzednim planie w wyniku działań edytorskich zostało omyłkowo usunieta  </t>
  </si>
  <si>
    <t>Konferencja "Gospodarka obiegu zamkniętego"</t>
  </si>
  <si>
    <t>Celem organizacji konferencji jest przedstawienie założeń gospodarki obiegu zamkniętego (GOZ) jako nowego modelu gospodarki opartej  na  założeniu,  że  wartość  produktów,  materiałów  i   zasobów ma być  utrzymywana  w  gospodarce tak długo, jak to możliwe, by w efekcie ograniczyć wytwarzanie       
odpadów do minimum.  Europejska gospodarka rozwija się w coraz większym tempie, ale też dzieje się to coraz większym kosztem środowiska. Ogłoszony w grudniu 2015 r. pakiet propozycji dotyczących gospodarki o obiegu zamkniętym jest odpowiedzią Komisji Europejskiej na te wyzwania, który ma na celu pogodzenie interesów środowiskowych z biznesowymi. 
Temat GOZ dotyczy wszystkich podmiotów uczestniczących w gospodarce krajowej, czy europejskiej - dlatego skierowany jest do szerokiego grona osób związanych z rolnictwem, obszarami wiejskimi, ale również samorządów.</t>
  </si>
  <si>
    <t xml:space="preserve">rolnicy, mieszkańcy obszarów wiejskich, doradcy rolniczy oraz przedstawiciele samorządów lokalnych, jednostek naukowych, organizacji działających na rzecz rolnictwa </t>
  </si>
  <si>
    <t>80/20</t>
  </si>
  <si>
    <t>broszura</t>
  </si>
  <si>
    <t>Narzędzia do wspomagania zarządzania produkcją rolniczą w województwie warmińsko-mazurskim</t>
  </si>
  <si>
    <t>ul. Tkacka 5/6
42-200 Częstochowa</t>
  </si>
  <si>
    <t xml:space="preserve">Spółdzielnie energetyczne szansą rozwoju obszarów wiejskich
</t>
  </si>
  <si>
    <t xml:space="preserve">Głównym celem operacji jest rozpowszechnienie wiedzy w zakresie zakładania, funkcjonowania oraz prowadzenia Spółdzielni Energetycznej na obszarach wiejskich.  
Przedmiotem operacji będzie przeprowadzenie szkolenia oraz warsztatu dla wybranych i zainteresowanych  z grupy docelowej uczestników operacji, którzy w ramach form realizacji nie tylko uzyskają niezbędną wiedzę na temat zakładania, funkcjonowania oraz prowadzenia Spółdzielni Energetycznej ale także zastanowią się nad opracowaniem wspólnego celu zmierzającego do złożenia wnisoku w ramch działania "Współpraca".
</t>
  </si>
  <si>
    <t xml:space="preserve">rolnicy, przedsiębiorcy sektora agrobiznesu, doradcy, mieszkańcy obszarów wiejskich  </t>
  </si>
  <si>
    <t>materiał drukowany</t>
  </si>
  <si>
    <t>informacje i publikacje w internecie</t>
  </si>
  <si>
    <t>liczba informacji</t>
  </si>
  <si>
    <t>liczba stron internetowych na których zostanie zamieszczona informacja</t>
  </si>
  <si>
    <t>Dodano nową operację gdyż wynika ona z potrzeby zintensyfikowania działań zmierzających do założenia grup operacyjnych i przygotowywania wniosków w ramach działania "Współpraca". Środki fiansowe na tą operacje pochodzą z niewykorzystanej puli na operacje partnerskie SIR.</t>
  </si>
  <si>
    <t>Plan operacyjny KSOW na lata 2018-2019 (z wyłączeniem działania 8 Plan komunikacyjny) - Wielkopolski+ ODR - lipiec 2019</t>
  </si>
  <si>
    <t>Współpraca na rzecz innowacyjności w pszczelarstwie</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</si>
  <si>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Realizacja operacji obejmuje również przygotowanie publikacji obejmującej tematykę pszczelarstwa, której autorzy to specjaliści zajmujący się problematyką prowadzenia gospodarki pasiecznej.
</t>
  </si>
  <si>
    <t>pszczelarze, producenci rolni oraz doradcy, naukowcy, osoby zainteresowane gospodarka pasieczną</t>
  </si>
  <si>
    <t>Wielkopolski Ośrodek Doradztwa Rolniczego w Poznaniu</t>
  </si>
  <si>
    <t>Poznań 60-163, ul.Sieradzka 29</t>
  </si>
  <si>
    <t>Nowoczesna hodowla bydła z wykorzystaniem embriotransferu</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</si>
  <si>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</si>
  <si>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producenci rolni oraz doradcy</t>
  </si>
  <si>
    <t xml:space="preserve">Innowacje  w nawożeniu  roślin zbożowych
</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</si>
  <si>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</si>
  <si>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producenci rolni, przedstawiciele instytucji samorządowych oraz doradcy</t>
  </si>
  <si>
    <t>Nowoczesne gospodarowanie pasieką</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</si>
  <si>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</si>
  <si>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28</t>
  </si>
  <si>
    <t>pszczelarze oraz doradcy</t>
  </si>
  <si>
    <t xml:space="preserve">Genomika i GMO, ważne wydarzenia w sposobie zarządzania produkcją zwierzęcą </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</si>
  <si>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</si>
  <si>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130</t>
  </si>
  <si>
    <t>producenci rolni, przedstawiciele instytucji naukowo-badawczych, przedstawiciele firm działajacych na rynku rolnym oraz doradcy</t>
  </si>
  <si>
    <t>Ocena liniowa w nowoczesnej hodowli koni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</si>
  <si>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</si>
  <si>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konferencja połączona z warsztatami</t>
  </si>
  <si>
    <t>hodowcy koni, producenci rolni oraz doradcy</t>
  </si>
  <si>
    <t>Innowacyjność warunkiem wzrostu dochodu rolniczego</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</si>
  <si>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</si>
  <si>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rolnicy, mieszkańcy obszarów wiejskich, przedstawiciele instytucji naukowo-badawczych, przedstawiciele rolniczych instytucji branżowych</t>
  </si>
  <si>
    <t>Innowacyjne niskoemisyjne praktyki w rolnictwie</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</si>
  <si>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</si>
  <si>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29</t>
  </si>
  <si>
    <t>producenci rolni, doradcy rolniczy</t>
  </si>
  <si>
    <t>Innowacje w rolnictwie z zakresu ICT</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</si>
  <si>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</si>
  <si>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stoisko wystawiennicze, film</t>
  </si>
  <si>
    <t>liczba stoisk wystawienniczych</t>
  </si>
  <si>
    <t>producenci rolni, doradcy rolniczy, mieszkańcy obszarów wiejskich, podmioty uczestniczące w rozwoju obszarów wiejskich</t>
  </si>
  <si>
    <t>liczba zrealizowanych filmów</t>
  </si>
  <si>
    <t>Innowacyjne metody produkcji roślinnej w województwie wielkopolskim</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</si>
  <si>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</si>
  <si>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rolnicy, doradcy, przedsiębiorcy, naukowcy</t>
  </si>
  <si>
    <t>ul.Tkacka 5/6, 42-200 Częstochowa</t>
  </si>
  <si>
    <t>Innowacje w chowie i hodowli bydła na przykładzie francuskich doświadczeń</t>
  </si>
  <si>
    <t xml:space="preserve">Celem operacji jest ułatwienie nawiązania współpracy pomiędzy potencjalnymi partnerami w celu utworzenia grup operacyjnych z zakresu nowoczesnego chowu i hodowli bydła mięsnego. 
Przedmiotem operacji jest wyjazd studyjny do Francji związany z tematyką nowoczesnego chowu i hodowli bydła mięsnego.
Uczestnikami są rolnicy prowadzący gospodarstwa w Wielkopolsce, zajmujący się hodowlą bydła oraz doradcy poszukujący innowacyjnych rozwiązań. 
Wyjazd studyjny dotyczy nowych rozwiązań technologicznych w chowie i hodowli bydła mięsnego. Treści merytoryczne zostaną przekazane uczestnikom wyjazdu studyjnego podczas wizyt w na farmach bydła mięsnego oraz wizyt na targach hodowlanych Sommet de L Elevage, które są największą międzynarodową imprezą sektora produkcji zwierzęcej.  
Tematyka poruszana podczas wyjazdu studyjnego obejmuje również tworzenie grup operacyjnych i realizacji przez nie projektów w ramach działania „Współpraca”.
</t>
  </si>
  <si>
    <t>rolnicy, doradcy</t>
  </si>
  <si>
    <t>Poznań 60-163, ul. Sieradzka 29</t>
  </si>
  <si>
    <t>Gospodarowanie wodą w gospodarstwie rolnym</t>
  </si>
  <si>
    <t>Krótkie łańcuchy dostaw w oparciu o lokalną żywność</t>
  </si>
  <si>
    <t xml:space="preserve">Celem operacji jest promowanie partnerstw działających na rzecz rozwoju innowacyjnych metod sprzedaży i aktywizowanie potencjalnych uczestników grup operacyjnych w ramach działania "Współpraca" PROW na lata 2014-2020.   
Wyjazd studyjny dotyczy zagadnień związanych z metodami i formami sprzedaży produktów lokalnych, z uwzględnieniem krótkich łańcuchów dostaw.  Kwestia ta jest istotna, ponieważ podmioty związane z produkcją rolną mogą stać się katalizatorami promowania zrównoważonych wzorców gospodarczego rozwoju i konsumpcji. Tematyka poruszana podczas wyjazdu studyjnego obejmuje również tworzenie grup operacyjnych i realizacji przez nie projektów w ramach działania „Współpraca”.
Przedmiotem operacji jest wyjazd studyjny do Austrii związany z tematyką krótkich łańcuchów dostaw dla podmiotów, które mogą wchodzić w skład grup operacyjnych w ramach działania Współpraca. Realizacja operacji obejmuje również przygotowanie publikacji obejmującej tematykę krótkich łańcuchów dostaw w oparciu o lokalną żywność.
</t>
  </si>
  <si>
    <t>rolnicy, doradcy, naukowcy</t>
  </si>
  <si>
    <t>Uzasadnienie: po przeprowadzeniu przetargu zgodnie z wymogami zamówień publicznych na operację zostanie wydatkowane o 8550,00 zł mniej niż planowano.W tej sytuacji wnioskujemy  o przesunięcie niewykorzystanych środków na nową operację.</t>
  </si>
  <si>
    <t>Zwiększenie gamy i przetwórstwo produktów pszczelich jako innowacyjny sposób na poprawę dochodowości pasieki</t>
  </si>
  <si>
    <t>Celem operacji jest transfer innowacyjnej wiedzy w zakresie najlepszych praktyk z obszaru prowadzenia gospodarki pasiecznej oraz wytwarzania i przetwarzania produktów pszczelich. Uczestnicy wyjazdu poznają funkcjonujące rozwiązania poszerzające wachlarz produktów pszczelarskich. Wdrażane nowości przyczynią się do poprawy kondycji ekonomicznej pasiek pozwalając na ich przetrwanie. Będzie miało to wymierny wpływ na  konkurencyjność i rentowność gospodarstwa pasiecznego. 
Przedmiotem operacji jest wyjazd studyjny na Węgry i do Rumunii z wizytami w pasiekach i ośrodkach przetwórstwa produktów pszczelich i apiterapii.</t>
  </si>
  <si>
    <t>pszczelarze, producenci rolni oraz doradcy, naukowcy, osoby zainteresowane gospodarką pasieczną</t>
  </si>
  <si>
    <t>Uzasadnienie: po przeprowadzeniu przetargu zgodnie z wymogami zamówień publicznych na operację wydatkowano o 3000,00 zł mniej niż planowano.W tej sytuacji wnioskujemy  o przesunięcie niewykorzystanych środków na nową operację.</t>
  </si>
  <si>
    <t>Ochrona i kształtowanie zasobów wodnych na terenach wiejskich</t>
  </si>
  <si>
    <t>Organizacja gospodarstwa rolnego przyjaznego dla środowiska</t>
  </si>
  <si>
    <t>Celem konferencji jest  ułatwianie transferu wiedzy i innowacji w rolnictwie w zakresie prowadzenia gospodarstwa przyjzanego dla srodowiska. Podczas konferencji przekazana zostanie wiedza zarówno z zakresu produkcji roślinnej (między innymi systemy precyzyjnego nawożenia azotem z wykorzystaniem N-Sensorów), jak i zwierzęcej (np. innowacyjne metody zarządzania stadem krów mlecznych). Oprócz tego zostaną przedstawione obecnie bardzo ważne tematy, takie jak: rolnictwo ekologiczne, bioasekuracja, dobrostan zwierząt oraz zmiany prawne dotyczące zmniejszenia zanieczyszczenia wód azotanami pochodzącymi ze źródeł rolniczych.</t>
  </si>
  <si>
    <t>Uzasadnienie zmiany: omyłka pisarska: wpisano 100 prawidłowo powinno być 140</t>
  </si>
  <si>
    <t>Analiza możliwości zastosowania i uzasadnienia ekonomicznego sensorów IoT w produkcji trzody chlewnej</t>
  </si>
  <si>
    <t xml:space="preserve">Celem operacji jest zbadanie, czy istnieje ekonomicznie uzasadniona możliwość wykorzystania sensorów IoT, monitorujących parametry życiowe i kondycję zwierzęcia w produkcji trzody chlewnej. Przedmiotem jest wykonanie  analizy, która wykarze sens zastosowania sensorów IoT w produkcji trzody. Jakość produktu ma istotne znaczenie dla konsumenta w sektorze producentów trzody. </t>
  </si>
  <si>
    <t>liczba analiz</t>
  </si>
  <si>
    <t>Rolnicy z  woj. wielkopolskiego, w szczególności producenci trzody chlewnej</t>
  </si>
  <si>
    <t>AGREGO 
(IDFS Sp. z o.o.)</t>
  </si>
  <si>
    <t>Poznań 
ul. Obornicka 330</t>
  </si>
  <si>
    <t>Innowacje w przetwórstwie z wykorzystaniem produktów ekologicznych</t>
  </si>
  <si>
    <t xml:space="preserve">Celem operacji jest podniesienie wiedzy w zakresie innowacyjnych metod produkcji w branży lokalnego przetwórstwa na obszarach wiejskich  zainteresowanych możliwością współpracy we wdrażaniu innowacyjnych metod małego przetwórstwa oraz stymulowanie do takiej współpracy.Prtzedmiotem operacji jest konferencja podczas której wykładowcy będą przekazywali najnowsze informacje w zakresie rozwiązań możliwych do wdrożenia w małych podmiotach przetwórczych. </t>
  </si>
  <si>
    <t>Rolnicy, przetwórcy, naukowcy, przedstawiciele: nauki, doradztwa, instytucji związanych klasteringiem i współpracą, LGD, samorządów lokalnych i regionalnego, stowarzyszeń i organizacji przedsiębiorców z branży przetwórczej i rolnictwa ekologicznego</t>
  </si>
  <si>
    <t>Centrala Piwna S.C. Artur Rzyszczak Bogumił Skorupiński</t>
  </si>
  <si>
    <t>ul. Forsycjowa 13/7, 60-175 Poznań</t>
  </si>
  <si>
    <t>Intergracja ogniw wielkopolskiego agrobiznesu oraz jego otoczenia</t>
  </si>
  <si>
    <t xml:space="preserve">Celem opoeracji jest zacieśnienie współpracy i integracja na rzecz stworzenia grupy operacyjnej działania Współpraca. Przedmiotem operacji jest szkolenie połączone z wyjazdem studyjnym.Szkolenie zorientowana na zainicjowanie bezpośredniej współpracy nauki i podmiotów agrobiznesu wymaga bezpośredniego kontaktu wszystkich zainteresowanych partnerów. Wyjazd przedstawi partnerów zainteresowanych współpracą od strony: istniejącego stanu i potencjału firm i instytucji, najważniejszych problemów i wyzwań rozwojowych oraz możliwości wdrożenia innowacyjnych rozwiązań – wypracowanych podczas szkolenia. Proponowana operacja, prowadząca do zainicjowania sformalizowanej współpracy ogniw agrobiznesu, bazuje na przekazaniu wiedzy, podniesieniu świadomości, transferze informacji o możliwych rozwiązaniach współpracy. </t>
  </si>
  <si>
    <t xml:space="preserve">Podmioty reprezentujace agrobiznes i jego otoczenie zlokalizowane na terenie wielkopolski;- zajmują się edukacją, promocją i transferem wiedzy oraz zadeklarują gotowość włączenia się w formalizowanie inicjatywy integracyjnej; dodatkowo są zainteresowane stworzeniem grupy operacyjnej.
</t>
  </si>
  <si>
    <t>Uniwersytet Przyrodniczy w Poznaniu</t>
  </si>
  <si>
    <t>ul.Wojska Polskiego 28, 60-637 Poznań</t>
  </si>
  <si>
    <t>Innowacyjne technologie wspierające efektywność rozrodu oraz wzrost potencjału genetycznego stad bydła mlecznego</t>
  </si>
  <si>
    <t>Celem operacji jest scalenie grupy operacyjnej, składającej się z hodowców bydła mlecznego (będących pod oceną wartości użytkowej, posiadających stada wolne od IBR/BVD). Będą to rolnicy, którzy chcą udostępnić swoje krowy/jałówki o wysokiej wartości hodowlanej do przeprowadzenia zabiegów ET i OPU/IVF w celu zwiększenia potencjału genetycznego własnego gospodarstwa oraz na potrzeby realizacji programu hodowlanego WCHiRZ w Poznaniu (w przypadku wybitnych sztuk). Przedmiotem operacji jest wyjazd studyjny do Niemiec i Danii, gdzie hodowcy zapoznaja się z  innowacyjnymi technologiami wspierającymi efektywność rozrodu bydła mlecznego. Poprzez wyjazd studyjny hodowcy oraz pracownicy WCHiRZ w Poznaniu będą mogli zapoznać się z innowacyjnymi technikami rozrodu bydła, które dotychczas stosowano jedynie w ośrodkach naukowych, lub komercyjnie na znikomą skalę. Kontakt polskich hodowców z niemieckimi oraz duńskimi ułatwi wymianę doświadczeń i poglądów z zakresu hodowli bydła mlecznego. Uczestnicy wyjazdu będą mogli przekonać się na przykładzie niemieckich i duńskich gospodarstw, jak wprowadzenie embriotransferu korzystnie wpłynęło na organizację pracy hodowlanej.</t>
  </si>
  <si>
    <t xml:space="preserve"> Rolnicy - hodowcy bydła mlecznego, pracownicy WCHiRZ, pracownicy WODR</t>
  </si>
  <si>
    <t>Wielkopolskie Centrum Hodowli i Rozrodu Zwierząt w Poznaniu z/s w Tulcach Sp. zo.o.</t>
  </si>
  <si>
    <t>ul. Poznańska 13,            63-004 Tulce</t>
  </si>
  <si>
    <t>Jak skutecznie wykorzystać finansowanie z działania Współpraca? Jak tworzyć grupy operacyjne?</t>
  </si>
  <si>
    <t>Celem operacji jest poszukiwanie wśród jej uczestników członków potencjalnych grup operacyjnych EPI i ich zintegrowanie.  
Przedmiotem operacji jest spotkanie, na którym zostaną przedstawione zagadnienia dotyczące możliwości wykorzystania finansowania z działania Współpraca, kierunki prac badawczych prowadzonych przez Uczelnie i Instytuty oraz tworzenie grup operacyjnych.</t>
  </si>
  <si>
    <t>liczba uczestników spotkania</t>
  </si>
  <si>
    <t>Rolnicy z Wielkopolski, naukowcy, pracownicy jednostek doradczych</t>
  </si>
  <si>
    <t>Poznań, ul. Sieradzka 29</t>
  </si>
  <si>
    <t>Innowacje technologiczne i organizacyjne w prowadzeniu towarowych gospodarstw ekologicznych</t>
  </si>
  <si>
    <t>Celem operacji jest  zapoznanie osób prowadzących gospodarstwa ekologiczne, bądź planujących rozpoczęcie takiej działalności oraz pracowników jednostek doradczych z innowacyjnymi rozwiązaniami technologicznymi i organizacyjnymi wykorzystywanymi w:  
- w produkcji towarowej, 
- przetwórstwie, 
- sprzedaży produktów ekologicznych.  
Przedmiotem operacji jest wyjazd studyjny do godpodartsw leżących w północnej części Wielkopolski. Powstała w ramach grupy docelowej operacji sieć kontaktów pozwoli na wymianę wiedzy w przyszłości oraz lepsze wdrażanie innowacji. Wizyty w gospodarstwach ekologicznych umożliwią uczestnikom zapoznanie się z wdrożonymi tam innowacyjnymi rozwiązaniami. Uczestnicy wyjazdu studyjnego zostaną zapoznani z formami współpracy ze społecznością lokalną  oraz wpływem działalności gospodarstw ekologicznych na zrównoważony rozwój obszarów wiejskich.Wyjazd przyczyni się do podniesienia poziomu wiedzy i umiejętności z zakresu produkcji żywności o najwyższej jakości oraz możliwości jej dystrybucji na rynku nie tylko lokalnym.</t>
  </si>
  <si>
    <t xml:space="preserve">Celem operacji jest ułatwianie transferu wiedzy i innowacji w rolnictwie w zakresie gospodarowania wodą w rolnictwie. Przedmiotem operacji jest szkolenie połączone z warsztatami  z tematyki dotyczącej zapobiegania niedoborom wody, potrzeb drenowania oraz regulowania i monitorowania stanu wód gruntowych. Publikacja będzie dotyczyła tematyki gospodarowania zasobami wodnymi, z uwzględnieniem zagadnień melioracyjnych.
Uczestnicy szkolenia połączonego z warsztatami to rolnicy prowadzący działalność na terenie Wielkopolski oraz doradcy. </t>
  </si>
  <si>
    <t>Celem operacji jest ułatwianie transferu wiedzy i innowacji w rolnictwie w zakresie ochrony i kształtowania zasobów wodnych na terenach wiejskich. Przedmiotem operacji jest konferencja połączona z wyjazdem studyjnym obejmująca tematykę dotyczącą gospodarowania wodą w glebie z wykorzystaniem nowoczesnych agrotechnik, zarządzania wodą na zbiornikach wodnych, w tym wykorzystania innowacyjnych rozwiązań melioracyjnych opracowanych przez polskich naukowców oraz podstaw prawnych w tym zakresie. Wykładowcami na konferencji będą m.in. pracownicy naukowi zajmujący się zagadnieniami gospodarowania wodą w rolnictwie, mający wiedzę i doświadczenie w zakresie nowych rozwiązań, które mogą zostać zaimplementowane w gospodarstwach rolnych.
Program wyjazdu studyjnego podczas konferencji obejmuje: przepompownie i wały przeciwpowodziowe, zbiornik stanowiący przykład małej retencji, urządzenia melioracyjne.
W ramach realizacji operacji przygotowana zostanie publikacja dotycząca nowoczesnego gospodarowania wodą w rolnictwie z uwzględnieniem podstaw prawnych korzystania z wód.</t>
  </si>
  <si>
    <r>
      <rPr>
        <b/>
        <sz val="11"/>
        <color theme="1"/>
        <rFont val="Calibri"/>
        <family val="2"/>
        <charset val="238"/>
        <scheme val="minor"/>
      </rPr>
      <t>Uzasadnienie wprowadzenia nowej operacji:</t>
    </r>
    <r>
      <rPr>
        <sz val="11"/>
        <color theme="1"/>
        <rFont val="Calibri"/>
        <family val="2"/>
        <charset val="238"/>
        <scheme val="minor"/>
      </rPr>
      <t xml:space="preserve"> Proponowana operacja prowadzi do zainicjowania sformalizowanej współpracy różnych  podmiotów, pokazania możliwości wykorzystania środków finansowych do wprowadzania przez powstajace grupy EPI innowacyjnych rozwiązań na obszary wiejskie. Koszty zostana pokryte z niewykorzystanych pieniędzy z operacji nr 14.</t>
    </r>
  </si>
  <si>
    <r>
      <rPr>
        <b/>
        <sz val="11"/>
        <color theme="1"/>
        <rFont val="Calibri"/>
        <family val="2"/>
        <charset val="238"/>
        <scheme val="minor"/>
      </rPr>
      <t xml:space="preserve"> Uzasadnienie wprowadzenia nowej operacji:</t>
    </r>
    <r>
      <rPr>
        <sz val="11"/>
        <color theme="1"/>
        <rFont val="Calibri"/>
        <family val="2"/>
        <charset val="238"/>
        <scheme val="minor"/>
      </rPr>
      <t xml:space="preserve">  Zapoznanie się uczestników z innowacyjnymi metodami w technologii i organizacji produkcji i przetwórstwa oraz form sprzedaży będzie miało bardzo istotny wpływ na podejmowanie decyzji produkcyjnych w gospodarstwach. Świadome prowadzenie takiego gospodarstwa może zwiększyć jego rentowność przez sprzedaż własnych wyrobów bezpośrednio konsumentowi. Sprzyjają temu wszelkie inicjatywy, które są realizowane na rzecz społeczności lokalnej. Popularyzacja innowacyjnych rozwiązań w rolnictwie i na obszarach wiejskich, a także dobrych praktyk w tym zakresie, następuje poprzez ułatwienie tworzenia i funkcjonowania sieci kontaktów pomiędzy rolnikami a doradcami i przedstawicielami instytucji nauko-badawczych oraz umożliwienie wymiany wiedzy fachowej związanej z prowadzeniem gospodarstw ekologicznych.  Koszty zostana pokryte z niewykorzystanych pieniędzy z operacji nr 13.</t>
    </r>
  </si>
  <si>
    <t>W związku z niewybraniem operacji składanych przez partnerów zostały niewykorzystane środki finansowe.</t>
  </si>
  <si>
    <t xml:space="preserve">Liczba </t>
  </si>
  <si>
    <t>Instytucja Zarządzająca</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</si>
  <si>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</si>
  <si>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</si>
  <si>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</si>
  <si>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</si>
  <si>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</si>
  <si>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</si>
  <si>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</si>
  <si>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</si>
  <si>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</si>
  <si>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</si>
  <si>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</si>
  <si>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</si>
  <si>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</si>
  <si>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</si>
  <si>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</si>
  <si>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</si>
  <si>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</si>
  <si>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Plan operacyjny KSOW na lata 2018-2019 (z wyłączeniem działania 8 Plan komunikacyjny) - MRiRW - sierpień 2019</t>
  </si>
  <si>
    <t>Harmonogram / termin realizacji
(w ujęciu kwartalnym)</t>
  </si>
  <si>
    <t>Koszt kwalifikowalny operacji 
(w zł)</t>
  </si>
  <si>
    <t>Ministerstwo Rolnictwa i Rozwoju Wsi, ul. Wspólna 30, 00-930 Warszawa</t>
  </si>
  <si>
    <t>Stoisko wystawiennicze / punkt informacyjny na targach / imprezie plenerowej/ wystawie</t>
  </si>
  <si>
    <t>Targi, wystawy, imprezy lokalne, regionalne, krajowe, międzynarodowe</t>
  </si>
  <si>
    <t>I; IV</t>
  </si>
  <si>
    <t>I</t>
  </si>
  <si>
    <t>I,II,III,IV</t>
  </si>
  <si>
    <t xml:space="preserve">liczba konferencji </t>
  </si>
  <si>
    <t>I,II</t>
  </si>
  <si>
    <t>Opracowanie i druk informatora o jednostkach doradztwa rolniczego</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</si>
  <si>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</si>
  <si>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Publikacja/ materiał (wersja drukowana i/lub elektroniczna)</t>
  </si>
  <si>
    <t xml:space="preserve">liczba egzemplarzy publikacji </t>
  </si>
  <si>
    <t>rolnicy i mieszkańcy obszarów wiejskich, naukowcy z instytutów badawczych, przedstawiciele urzędów rządowych i samorządowych oraz UE, przedstawiciele organizacji międzynarodowych zajmujący się doradztwem rolniczym. Liczebność grupy około 1500 osób</t>
  </si>
  <si>
    <t>Departament Strategii, Analiz i Rozwoju</t>
  </si>
  <si>
    <t>szkolenie/seminarium/warsztat</t>
  </si>
  <si>
    <t>Opracowanie i druk publikacji pod roboczym tytułem ,,Kodeks dobrych praktyk w zakresie doradztwa rolniczego:</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</si>
  <si>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</si>
  <si>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publikacja/materiał (wersja drukowana i/lub elektroniczna)</t>
  </si>
  <si>
    <t>liczba tytułów 
liczba egzemplarzy</t>
  </si>
  <si>
    <t>1
1500</t>
  </si>
  <si>
    <t xml:space="preserve">Organizacja cyklu spotkań poświęconych innowacjom w rolnictwie i na obszarach wiejskich </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</si>
  <si>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</si>
  <si>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przedstawiciele doradztwa rolniczego, praktyki rolniczej, sektora B+R i administracji. Liczebność około 675 osób, oraz rolnicy i mieszańcy obszarów wiejskich</t>
  </si>
  <si>
    <t>Organizacja spotkania dla członków SWG AKIS (Strategic Working Group; Agricultural Knowledge and Innovation System)</t>
  </si>
  <si>
    <t xml:space="preserve">Zapewnienie współpracy oraz dostarczenie wiedzy państwom – członkom SWG AKIS. Ułatwianie wymiany wiedzy fachowej oraz dobrych praktyk w zakresie wdrażania innowacji w rolnictwie i na obszarach wiejskich. </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</si>
  <si>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</si>
  <si>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Organizacja ,,Wysp Innowacji" na targach i wystawach rolniczych </t>
  </si>
  <si>
    <t>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Temat:  Promocja innowacji w sektorze rolno-żywnościowym i na obszarach wiejskich.</t>
  </si>
  <si>
    <t>Grupą docelową jest 10 instytutów badawczych nadzorowanych przez Ministra Rolnictwa i Rozwoju Wsi oraz jednostki doradztwa rolniczego (Centrum Doradztwa Rolniczego - CDR i 16 wojewódzkich ośrodków doradztwa rolniczego – ODR).
Odbiorcami pośrednimi operacji będą natomiast rolnicy, mieszkańcy obszarów wiejskich,
uczniowie szkół rolniczych, producenci, przetwórcy, generalnie ogół społeczeństwa – tj. wszystkie zainteresowane osoby odwiedzające targi i wystawy. Targi AGROTECH w Kielcach odwiedziło w ubiegłym roku ponad 70 tys. osób, a Wystawę AGRO SHOW w Bednarach ponad 150 tysięcy
zainteresowanych. Ponadto stoisko wystawione będzie na Narodowej Wystawie Rolniczej w Poznaniu.</t>
  </si>
  <si>
    <t>I; III</t>
  </si>
  <si>
    <t>Organizacja międzynarodowej konferencji na temat doradztwa rolniczego pt. ,,Wyzwania dla doradztwa rolniczego po 2020"</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</si>
  <si>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</si>
  <si>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Konferencja/kongres</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</si>
  <si>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</si>
  <si>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Organizacja wyjazdu studyjnego do wybranego kraju UE na temat funkcjonowania doradztwa rolniczego</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</si>
  <si>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</si>
  <si>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Zagraniczne wyjazdy studyjne</t>
  </si>
  <si>
    <t>Pracownicy instytucji doradztwa rolniczego, przedstawiciele MRiRW - ok. 80 osób.</t>
  </si>
  <si>
    <t>Organizacja seminarium dla przedstawicieli instytutów badawczych i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</si>
  <si>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</si>
  <si>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Pracownicy instytucji doradztwa rolniczego i instytutów badawczych, przedstawiciele SWG AKIS - Łącznie ok 80 osób. Rolnicy i ogół społeczeństwa korzystający z wdrażania innowacyjnych rozwiązań</t>
  </si>
  <si>
    <t xml:space="preserve">Organizacja spotkań dla doradców rolniczych w instytutach badawczych i wzorcowych gospodarstwach rolnych </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</si>
  <si>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</si>
  <si>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szkolenia/ seminaria/ inne formy szkoleniowe</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</si>
  <si>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</si>
  <si>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Załącznik nr 1 do uchwały nr 15: Projekt zmian Planu operacyjnego KSOW na lata 2018-2019 dla działania 2 i 5 - sierpień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</si>
</sst>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zł&quot;_-;\-* #,##0.00\ &quot;zł&quot;_-;_-* &quot;-&quot;??\ &quot;zł&quot;_-;_-@_-"/>
    <numFmt numFmtId="43" formatCode="_-* #,##0.00_-;\-* #,##0.00_-;_-* &quot;-&quot;??_-;_-@_-"/>
    <numFmt numFmtId="164" formatCode="#,##0.00\ &quot;zł&quot;"/>
    <numFmt numFmtId="165" formatCode="#,##0.00\ _z_ł"/>
    <numFmt numFmtId="166" formatCode="_(* #,##0.00_);_(* \(#,##0.00\);_(* &quot;-&quot;??_);_(@_)"/>
    <numFmt numFmtId="167" formatCode="[$-415]General"/>
    <numFmt numFmtId="168" formatCode="#,##0.00&quot;     &quot;"/>
    <numFmt numFmtId="169" formatCode="#,##0.00&quot; &quot;[$zł]"/>
    <numFmt numFmtId="170" formatCode="#,##0.00_ ;\-#,##0.00\ "/>
  </numFmts>
  <fonts count="45" x14ac:knownFonts="1">
    <font>
      <sz val="11"/>
      <color theme="1"/>
      <name val="Calibri"/>
      <family val="2"/>
      <charset val="238"/>
      <scheme val="minor"/>
    </font>
    <font>
      <sz val="11"/>
      <color rgb="FF9C5700"/>
      <name val="Calibri"/>
      <family val="2"/>
      <charset val="238"/>
      <scheme val="minor"/>
    </font>
    <font>
      <sz val="11"/>
      <color rgb="FFFF0000"/>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name val="Calibri"/>
      <family val="2"/>
      <charset val="238"/>
    </font>
    <font>
      <sz val="10"/>
      <name val="Calibri"/>
      <family val="2"/>
      <charset val="238"/>
      <scheme val="minor"/>
    </font>
    <font>
      <sz val="11"/>
      <name val="Arial CE"/>
      <charset val="238"/>
    </font>
    <font>
      <sz val="11"/>
      <color theme="1" tint="4.9989318521683403E-2"/>
      <name val="Calibri"/>
      <family val="2"/>
      <scheme val="minor"/>
    </font>
    <font>
      <b/>
      <sz val="11"/>
      <color theme="1" tint="4.9989318521683403E-2"/>
      <name val="Calibri"/>
      <family val="2"/>
      <scheme val="minor"/>
    </font>
    <font>
      <sz val="11"/>
      <color theme="1" tint="4.9989318521683403E-2"/>
      <name val="Calibri"/>
      <family val="2"/>
    </font>
    <font>
      <sz val="11"/>
      <color rgb="FF00B050"/>
      <name val="Calibri"/>
      <family val="2"/>
      <charset val="238"/>
    </font>
    <font>
      <sz val="11"/>
      <color theme="9" tint="-0.249977111117893"/>
      <name val="Calibri"/>
      <family val="2"/>
      <charset val="238"/>
    </font>
    <font>
      <sz val="11"/>
      <color rgb="FF9C0006"/>
      <name val="Calibri"/>
      <family val="2"/>
      <charset val="238"/>
      <scheme val="minor"/>
    </font>
    <font>
      <sz val="11"/>
      <name val="Calibri"/>
      <family val="2"/>
      <scheme val="minor"/>
    </font>
    <font>
      <b/>
      <sz val="11"/>
      <name val="Calibri"/>
      <family val="2"/>
      <scheme val="minor"/>
    </font>
    <font>
      <sz val="11"/>
      <color theme="1" tint="4.9989318521683403E-2"/>
      <name val="Calibri"/>
      <family val="2"/>
      <charset val="238"/>
      <scheme val="minor"/>
    </font>
    <font>
      <b/>
      <sz val="11"/>
      <color theme="1" tint="4.9989318521683403E-2"/>
      <name val="Calibri"/>
      <family val="2"/>
      <charset val="238"/>
      <scheme val="minor"/>
    </font>
    <font>
      <sz val="11"/>
      <color theme="1"/>
      <name val="Calibri"/>
      <family val="2"/>
      <charset val="238"/>
      <scheme val="minor"/>
    </font>
    <font>
      <sz val="11"/>
      <color theme="1"/>
      <name val="Calibri"/>
      <family val="2"/>
      <charset val="238"/>
    </font>
    <font>
      <sz val="11"/>
      <color rgb="FFFF0000"/>
      <name val="Calibri"/>
      <family val="2"/>
      <charset val="238"/>
    </font>
    <font>
      <b/>
      <sz val="11"/>
      <color indexed="8"/>
      <name val="Calibri"/>
      <family val="2"/>
      <charset val="238"/>
    </font>
    <font>
      <sz val="11"/>
      <color indexed="8"/>
      <name val="Calibri"/>
      <family val="2"/>
      <charset val="238"/>
      <scheme val="minor"/>
    </font>
    <font>
      <b/>
      <sz val="11"/>
      <color indexed="8"/>
      <name val="Calibri"/>
      <family val="2"/>
      <charset val="238"/>
      <scheme val="minor"/>
    </font>
    <font>
      <i/>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strike/>
      <sz val="11"/>
      <name val="Calibri"/>
      <family val="2"/>
      <charset val="238"/>
      <scheme val="minor"/>
    </font>
    <font>
      <sz val="9"/>
      <color theme="1"/>
      <name val="Calibri"/>
      <family val="2"/>
      <charset val="238"/>
      <scheme val="minor"/>
    </font>
    <font>
      <sz val="11"/>
      <color rgb="FF000000"/>
      <name val="Calibri"/>
      <family val="2"/>
      <charset val="238"/>
    </font>
    <font>
      <sz val="11"/>
      <color rgb="FF002060"/>
      <name val="Calibri"/>
      <family val="2"/>
      <charset val="238"/>
      <scheme val="minor"/>
    </font>
    <font>
      <b/>
      <sz val="11"/>
      <color rgb="FFFF0000"/>
      <name val="Calibri"/>
      <family val="2"/>
      <charset val="238"/>
      <scheme val="minor"/>
    </font>
    <font>
      <sz val="9"/>
      <name val="Calibri"/>
      <family val="2"/>
      <charset val="238"/>
      <scheme val="minor"/>
    </font>
    <font>
      <b/>
      <sz val="10"/>
      <name val="Calibri"/>
      <family val="2"/>
      <charset val="238"/>
      <scheme val="minor"/>
    </font>
    <font>
      <sz val="10"/>
      <color rgb="FFFF0000"/>
      <name val="Calibri"/>
      <family val="2"/>
      <charset val="238"/>
      <scheme val="minor"/>
    </font>
    <font>
      <sz val="10"/>
      <color theme="1"/>
      <name val="Calibri"/>
      <family val="2"/>
      <charset val="238"/>
      <scheme val="minor"/>
    </font>
    <font>
      <sz val="12"/>
      <name val="Calibri"/>
      <family val="2"/>
      <charset val="238"/>
      <scheme val="minor"/>
    </font>
    <font>
      <i/>
      <sz val="10"/>
      <color theme="1"/>
      <name val="Calibri"/>
      <family val="2"/>
      <charset val="238"/>
      <scheme val="minor"/>
    </font>
    <font>
      <u/>
      <sz val="12"/>
      <name val="Calibri"/>
      <family val="2"/>
      <charset val="238"/>
      <scheme val="minor"/>
    </font>
    <font>
      <u/>
      <sz val="11"/>
      <color theme="1"/>
      <name val="Calibri"/>
      <family val="2"/>
      <charset val="238"/>
      <scheme val="minor"/>
    </font>
    <font>
      <u/>
      <sz val="11"/>
      <name val="Calibri"/>
      <family val="2"/>
      <charset val="238"/>
      <scheme val="minor"/>
    </font>
    <font>
      <sz val="11"/>
      <color theme="1"/>
      <name val="Tahoma"/>
      <family val="2"/>
      <charset val="238"/>
    </font>
  </fonts>
  <fills count="9">
    <fill>
      <patternFill patternType="none"/>
    </fill>
    <fill>
      <patternFill patternType="gray125"/>
    </fill>
    <fill>
      <patternFill patternType="solid">
        <fgColor rgb="FFFFEB9C"/>
      </patternFill>
    </fill>
    <fill>
      <patternFill patternType="solid">
        <fgColor rgb="FF92D05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7CE"/>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rgb="FF000000"/>
      </left>
      <right/>
      <top style="thin">
        <color rgb="FF000000"/>
      </top>
      <bottom/>
      <diagonal/>
    </border>
  </borders>
  <cellStyleXfs count="8">
    <xf numFmtId="0" fontId="0" fillId="0" borderId="0"/>
    <xf numFmtId="0" fontId="1" fillId="2" borderId="0" applyNumberFormat="0" applyBorder="0" applyAlignment="0" applyProtection="0"/>
    <xf numFmtId="0" fontId="16" fillId="6" borderId="0" applyNumberFormat="0" applyBorder="0" applyAlignment="0" applyProtection="0"/>
    <xf numFmtId="43" fontId="21" fillId="0" borderId="0" applyFont="0" applyFill="0" applyBorder="0" applyAlignment="0" applyProtection="0"/>
    <xf numFmtId="44" fontId="21" fillId="0" borderId="0" applyFont="0" applyFill="0" applyBorder="0" applyAlignment="0" applyProtection="0"/>
    <xf numFmtId="167" fontId="32" fillId="0" borderId="0" applyBorder="0" applyProtection="0"/>
    <xf numFmtId="0" fontId="21" fillId="0" borderId="0"/>
    <xf numFmtId="0" fontId="5" fillId="0" borderId="0"/>
  </cellStyleXfs>
  <cellXfs count="1047">
    <xf numFmtId="0" fontId="0" fillId="0" borderId="0" xfId="0"/>
    <xf numFmtId="0" fontId="3" fillId="0" borderId="0" xfId="0" applyFont="1"/>
    <xf numFmtId="4" fontId="0" fillId="0" borderId="0" xfId="0" applyNumberFormat="1"/>
    <xf numFmtId="0" fontId="4" fillId="3"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164" fontId="6" fillId="0" borderId="0" xfId="0" applyNumberFormat="1" applyFont="1" applyAlignment="1">
      <alignment horizontal="center" vertical="center"/>
    </xf>
    <xf numFmtId="0" fontId="6" fillId="0" borderId="0" xfId="0" applyFont="1"/>
    <xf numFmtId="4" fontId="6" fillId="0" borderId="0" xfId="0" applyNumberFormat="1" applyFont="1"/>
    <xf numFmtId="49" fontId="6" fillId="0" borderId="2" xfId="0" applyNumberFormat="1" applyFont="1" applyBorder="1" applyAlignment="1">
      <alignment horizontal="center" vertical="center" wrapText="1"/>
    </xf>
    <xf numFmtId="0" fontId="10" fillId="0" borderId="0" xfId="0" applyFont="1"/>
    <xf numFmtId="164" fontId="0" fillId="0" borderId="0" xfId="0" applyNumberFormat="1" applyAlignment="1">
      <alignment horizontal="center" vertical="center"/>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17" fontId="6" fillId="0" borderId="2" xfId="0" applyNumberFormat="1" applyFont="1" applyBorder="1" applyAlignment="1">
      <alignment horizontal="center" vertical="center" wrapText="1"/>
    </xf>
    <xf numFmtId="4" fontId="6" fillId="0" borderId="2" xfId="0" applyNumberFormat="1" applyFont="1" applyBorder="1" applyAlignment="1">
      <alignment horizontal="center" vertical="center"/>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17" fontId="6" fillId="0" borderId="2" xfId="0" applyNumberFormat="1" applyFont="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17" fontId="6"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xf>
    <xf numFmtId="4" fontId="2" fillId="5" borderId="2" xfId="0" applyNumberFormat="1" applyFont="1" applyFill="1" applyBorder="1" applyAlignment="1">
      <alignment horizontal="center" vertical="center"/>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0" fontId="4" fillId="0" borderId="2" xfId="0" applyFont="1" applyBorder="1" applyAlignment="1">
      <alignment horizontal="center" vertical="center" wrapText="1"/>
    </xf>
    <xf numFmtId="0" fontId="0" fillId="5" borderId="2" xfId="0" applyFill="1" applyBorder="1" applyAlignment="1">
      <alignment horizontal="center" vertical="center" wrapText="1"/>
    </xf>
    <xf numFmtId="49" fontId="0" fillId="5" borderId="2" xfId="0" applyNumberFormat="1" applyFill="1" applyBorder="1" applyAlignment="1">
      <alignment horizontal="center" vertical="center" wrapText="1"/>
    </xf>
    <xf numFmtId="0" fontId="2" fillId="5"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xf>
    <xf numFmtId="0" fontId="6" fillId="4"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 xfId="0" applyFont="1" applyFill="1" applyBorder="1" applyAlignment="1">
      <alignment horizontal="left" vertical="center"/>
    </xf>
    <xf numFmtId="0" fontId="7" fillId="5" borderId="2" xfId="0" applyFont="1" applyFill="1" applyBorder="1" applyAlignment="1">
      <alignment horizontal="center" vertical="center" wrapText="1"/>
    </xf>
    <xf numFmtId="17" fontId="6"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xf>
    <xf numFmtId="4" fontId="2" fillId="5" borderId="2" xfId="0" applyNumberFormat="1" applyFont="1" applyFill="1" applyBorder="1" applyAlignment="1">
      <alignment horizontal="center" vertical="center"/>
    </xf>
    <xf numFmtId="0" fontId="0" fillId="3" borderId="1" xfId="0" applyFill="1" applyBorder="1" applyAlignment="1">
      <alignment horizontal="center"/>
    </xf>
    <xf numFmtId="4" fontId="0" fillId="0" borderId="2" xfId="0" applyNumberFormat="1" applyBorder="1"/>
    <xf numFmtId="3" fontId="0" fillId="0" borderId="2" xfId="0" applyNumberFormat="1" applyBorder="1" applyAlignment="1">
      <alignment horizontal="center"/>
    </xf>
    <xf numFmtId="0" fontId="0" fillId="0" borderId="2" xfId="0" applyBorder="1" applyAlignment="1">
      <alignment horizontal="center"/>
    </xf>
    <xf numFmtId="4" fontId="0" fillId="0" borderId="2" xfId="0" applyNumberFormat="1" applyBorder="1" applyAlignment="1">
      <alignment horizontal="right"/>
    </xf>
    <xf numFmtId="0" fontId="4" fillId="3" borderId="2" xfId="0" applyFont="1" applyFill="1" applyBorder="1" applyAlignment="1">
      <alignment horizontal="center" vertical="center"/>
    </xf>
    <xf numFmtId="164" fontId="6" fillId="0" borderId="0" xfId="0" applyNumberFormat="1" applyFont="1" applyFill="1" applyAlignment="1">
      <alignment horizontal="center" vertical="center"/>
    </xf>
    <xf numFmtId="0" fontId="6" fillId="0" borderId="0" xfId="0" applyFont="1" applyFill="1"/>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horizontal="centerContinuous" vertical="center" wrapText="1"/>
    </xf>
    <xf numFmtId="0" fontId="6" fillId="0" borderId="2" xfId="0" applyFont="1" applyFill="1" applyBorder="1" applyAlignment="1">
      <alignment horizontal="left" vertical="center"/>
    </xf>
    <xf numFmtId="4" fontId="6" fillId="0" borderId="2" xfId="0" applyNumberFormat="1" applyFont="1" applyFill="1" applyBorder="1" applyAlignment="1">
      <alignment horizontal="center" vertical="center"/>
    </xf>
    <xf numFmtId="17" fontId="6" fillId="0" borderId="2" xfId="0" applyNumberFormat="1" applyFont="1" applyFill="1" applyBorder="1" applyAlignment="1">
      <alignment horizontal="center" vertical="center" wrapText="1"/>
    </xf>
    <xf numFmtId="0" fontId="6" fillId="0" borderId="2" xfId="0" applyFont="1" applyFill="1" applyBorder="1"/>
    <xf numFmtId="4" fontId="6" fillId="0" borderId="2" xfId="0" applyNumberFormat="1" applyFont="1" applyFill="1" applyBorder="1"/>
    <xf numFmtId="0" fontId="0" fillId="0" borderId="0" xfId="0" applyFont="1"/>
    <xf numFmtId="4" fontId="0" fillId="0" borderId="2" xfId="0" applyNumberFormat="1" applyBorder="1" applyAlignment="1">
      <alignment horizontal="center"/>
    </xf>
    <xf numFmtId="0" fontId="6" fillId="0" borderId="8" xfId="0" applyFont="1" applyFill="1" applyBorder="1" applyAlignment="1">
      <alignment horizontal="center" vertical="center"/>
    </xf>
    <xf numFmtId="0" fontId="7" fillId="0" borderId="2" xfId="0" applyFont="1" applyFill="1" applyBorder="1" applyAlignment="1">
      <alignment horizontal="left" vertical="center" wrapText="1"/>
    </xf>
    <xf numFmtId="17"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17" fontId="6"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7" fillId="5" borderId="2" xfId="0" applyFont="1" applyFill="1" applyBorder="1" applyAlignment="1">
      <alignment horizontal="left" vertical="center" wrapText="1"/>
    </xf>
    <xf numFmtId="0" fontId="6" fillId="5" borderId="2" xfId="0" applyFont="1" applyFill="1" applyBorder="1" applyAlignment="1">
      <alignment horizontal="left" vertical="center" wrapText="1"/>
    </xf>
    <xf numFmtId="17" fontId="6" fillId="5" borderId="2" xfId="0" applyNumberFormat="1" applyFont="1" applyFill="1" applyBorder="1" applyAlignment="1">
      <alignment horizontal="left" vertical="top" wrapText="1"/>
    </xf>
    <xf numFmtId="49" fontId="6" fillId="5" borderId="2" xfId="0" applyNumberFormat="1" applyFont="1" applyFill="1" applyBorder="1" applyAlignment="1">
      <alignment horizontal="center" vertical="top"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ont="1" applyFill="1" applyBorder="1" applyAlignment="1">
      <alignment vertical="center" wrapText="1"/>
    </xf>
    <xf numFmtId="17" fontId="0" fillId="0" borderId="2" xfId="0" applyNumberFormat="1" applyFont="1" applyFill="1" applyBorder="1" applyAlignment="1">
      <alignment horizontal="left" vertical="center" wrapText="1"/>
    </xf>
    <xf numFmtId="49" fontId="0" fillId="0" borderId="2" xfId="0" applyNumberFormat="1" applyFont="1" applyFill="1" applyBorder="1" applyAlignment="1">
      <alignment horizontal="center" vertical="top"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0" xfId="0" applyFont="1" applyFill="1"/>
    <xf numFmtId="0" fontId="4" fillId="7"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17" fontId="6" fillId="0" borderId="6"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Font="1" applyFill="1" applyBorder="1" applyAlignment="1">
      <alignment vertical="center" wrapText="1"/>
    </xf>
    <xf numFmtId="0" fontId="4" fillId="7" borderId="2" xfId="0" applyFont="1" applyFill="1" applyBorder="1" applyAlignment="1">
      <alignment horizontal="center" vertical="center"/>
    </xf>
    <xf numFmtId="0" fontId="4" fillId="7" borderId="2" xfId="0" applyFont="1" applyFill="1" applyBorder="1" applyAlignment="1">
      <alignment horizontal="center" vertical="center" wrapText="1"/>
    </xf>
    <xf numFmtId="0" fontId="10" fillId="0" borderId="0" xfId="0" applyFont="1" applyAlignment="1">
      <alignment horizontal="center" vertical="center"/>
    </xf>
    <xf numFmtId="0" fontId="6" fillId="5" borderId="1" xfId="0" applyFont="1" applyFill="1" applyBorder="1" applyAlignment="1">
      <alignment horizontal="center" vertical="center"/>
    </xf>
    <xf numFmtId="17" fontId="2" fillId="5"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0" fillId="7" borderId="2" xfId="0" applyFont="1" applyFill="1" applyBorder="1" applyAlignment="1">
      <alignment horizontal="center" vertical="center" wrapText="1"/>
    </xf>
    <xf numFmtId="49" fontId="0" fillId="7" borderId="2" xfId="0" applyNumberFormat="1" applyFont="1" applyFill="1" applyBorder="1" applyAlignment="1">
      <alignment horizontal="center" vertical="center" wrapText="1"/>
    </xf>
    <xf numFmtId="0" fontId="0" fillId="7" borderId="0" xfId="0" applyFont="1" applyFill="1" applyBorder="1" applyAlignment="1">
      <alignment horizontal="center"/>
    </xf>
    <xf numFmtId="3" fontId="0" fillId="7" borderId="0" xfId="0" applyNumberFormat="1" applyFont="1" applyFill="1" applyBorder="1" applyAlignment="1">
      <alignment horizontal="center"/>
    </xf>
    <xf numFmtId="4" fontId="0" fillId="7" borderId="0" xfId="0" applyNumberFormat="1" applyFill="1" applyBorder="1"/>
    <xf numFmtId="4" fontId="0" fillId="7" borderId="0" xfId="0" applyNumberFormat="1" applyFont="1" applyFill="1" applyBorder="1"/>
    <xf numFmtId="0" fontId="6" fillId="7"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0" fillId="7" borderId="1" xfId="0"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17" fontId="6" fillId="7" borderId="2" xfId="0" applyNumberFormat="1" applyFont="1" applyFill="1" applyBorder="1" applyAlignment="1">
      <alignment horizontal="center" vertical="center" wrapText="1"/>
    </xf>
    <xf numFmtId="4" fontId="6" fillId="7" borderId="2"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0" fillId="4" borderId="0" xfId="0" applyFill="1" applyAlignment="1">
      <alignment horizontal="center" vertical="center"/>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4" fontId="6" fillId="4" borderId="2" xfId="0" applyNumberFormat="1" applyFont="1" applyFill="1" applyBorder="1" applyAlignment="1">
      <alignment horizontal="center" vertical="center" wrapText="1"/>
    </xf>
    <xf numFmtId="0" fontId="0" fillId="0" borderId="0" xfId="0" applyAlignment="1">
      <alignment horizontal="center"/>
    </xf>
    <xf numFmtId="0" fontId="0" fillId="7" borderId="0" xfId="0" applyFill="1" applyBorder="1"/>
    <xf numFmtId="0" fontId="0" fillId="0" borderId="0" xfId="0" applyAlignment="1">
      <alignment horizontal="center" vertical="center"/>
    </xf>
    <xf numFmtId="0" fontId="0" fillId="3" borderId="9" xfId="0" applyFont="1" applyFill="1" applyBorder="1" applyAlignment="1">
      <alignment horizontal="center"/>
    </xf>
    <xf numFmtId="0" fontId="0" fillId="3" borderId="1" xfId="0" applyFont="1" applyFill="1" applyBorder="1" applyAlignment="1">
      <alignment horizontal="center"/>
    </xf>
    <xf numFmtId="0" fontId="0" fillId="3" borderId="2" xfId="0" applyFont="1" applyFill="1" applyBorder="1" applyAlignment="1">
      <alignment horizontal="center"/>
    </xf>
    <xf numFmtId="3" fontId="0" fillId="0" borderId="4" xfId="0" applyNumberFormat="1" applyFont="1" applyBorder="1" applyAlignment="1">
      <alignment horizontal="center"/>
    </xf>
    <xf numFmtId="3" fontId="0" fillId="0" borderId="2" xfId="0" applyNumberFormat="1" applyFont="1" applyBorder="1" applyAlignment="1">
      <alignment horizontal="center"/>
    </xf>
    <xf numFmtId="4" fontId="0" fillId="0" borderId="2" xfId="0" applyNumberFormat="1" applyFont="1" applyBorder="1"/>
    <xf numFmtId="4" fontId="0" fillId="0" borderId="0" xfId="0" applyNumberFormat="1" applyAlignment="1">
      <alignment horizontal="center" vertical="center"/>
    </xf>
    <xf numFmtId="0" fontId="0" fillId="0" borderId="4" xfId="0" applyBorder="1" applyAlignment="1">
      <alignment horizontal="center"/>
    </xf>
    <xf numFmtId="0" fontId="0" fillId="0" borderId="2" xfId="0" applyFont="1" applyFill="1" applyBorder="1" applyAlignment="1">
      <alignment horizontal="center"/>
    </xf>
    <xf numFmtId="0" fontId="6" fillId="0" borderId="1" xfId="0" applyFont="1" applyFill="1" applyBorder="1" applyAlignment="1">
      <alignment horizontal="center" vertical="center"/>
    </xf>
    <xf numFmtId="49" fontId="0" fillId="0" borderId="2" xfId="0" applyNumberFormat="1" applyFont="1" applyFill="1" applyBorder="1" applyAlignment="1">
      <alignment horizontal="center" vertical="center" wrapText="1"/>
    </xf>
    <xf numFmtId="164" fontId="0" fillId="0" borderId="0" xfId="0" applyNumberFormat="1" applyFont="1" applyFill="1" applyAlignment="1">
      <alignment horizontal="center" vertical="center"/>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0" xfId="0" applyFont="1" applyFill="1" applyAlignment="1">
      <alignment horizontal="center" wrapText="1"/>
    </xf>
    <xf numFmtId="165"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xf>
    <xf numFmtId="4" fontId="2" fillId="5" borderId="2" xfId="0" applyNumberFormat="1" applyFont="1" applyFill="1" applyBorder="1" applyAlignment="1">
      <alignment horizontal="center" vertical="center" wrapText="1"/>
    </xf>
    <xf numFmtId="0" fontId="0" fillId="7" borderId="0" xfId="0" applyFont="1" applyFill="1"/>
    <xf numFmtId="49" fontId="6" fillId="7" borderId="2" xfId="0" applyNumberFormat="1" applyFont="1" applyFill="1" applyBorder="1" applyAlignment="1">
      <alignment horizontal="center" vertical="center" wrapText="1"/>
    </xf>
    <xf numFmtId="0" fontId="6" fillId="7" borderId="0" xfId="0" applyFont="1" applyFill="1"/>
    <xf numFmtId="0" fontId="0" fillId="3" borderId="2" xfId="0" applyFont="1" applyFill="1" applyBorder="1" applyAlignment="1">
      <alignment horizontal="center"/>
    </xf>
    <xf numFmtId="164" fontId="0" fillId="3" borderId="2" xfId="0" applyNumberFormat="1" applyFont="1" applyFill="1" applyBorder="1" applyAlignment="1">
      <alignment horizontal="center"/>
    </xf>
    <xf numFmtId="164" fontId="0" fillId="3" borderId="9" xfId="0" applyNumberFormat="1" applyFont="1" applyFill="1" applyBorder="1" applyAlignment="1">
      <alignment horizontal="center"/>
    </xf>
    <xf numFmtId="0" fontId="0" fillId="0" borderId="2" xfId="0" applyFont="1" applyBorder="1" applyAlignment="1">
      <alignment horizontal="center"/>
    </xf>
    <xf numFmtId="0" fontId="0" fillId="0" borderId="2" xfId="0" applyFont="1" applyBorder="1"/>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8" xfId="0" applyFont="1" applyFill="1" applyBorder="1" applyAlignment="1">
      <alignment horizontal="center" vertical="center"/>
    </xf>
    <xf numFmtId="0" fontId="0" fillId="0" borderId="2" xfId="0" applyFont="1" applyFill="1" applyBorder="1" applyAlignment="1">
      <alignment horizontal="left" vertical="center" wrapText="1"/>
    </xf>
    <xf numFmtId="0" fontId="6" fillId="0" borderId="0" xfId="0" applyFont="1" applyFill="1" applyAlignment="1">
      <alignment vertical="center" wrapText="1"/>
    </xf>
    <xf numFmtId="0" fontId="6" fillId="0" borderId="6" xfId="0" applyFont="1" applyFill="1" applyBorder="1" applyAlignment="1">
      <alignment vertical="center" wrapText="1"/>
    </xf>
    <xf numFmtId="49" fontId="6" fillId="0" borderId="6"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17" fontId="6" fillId="5"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xf>
    <xf numFmtId="0" fontId="6" fillId="0" borderId="0" xfId="0" applyFont="1" applyFill="1" applyBorder="1"/>
    <xf numFmtId="166" fontId="6" fillId="0" borderId="2"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166" fontId="6" fillId="5" borderId="2" xfId="0" applyNumberFormat="1" applyFont="1" applyFill="1" applyBorder="1" applyAlignment="1">
      <alignment horizontal="left" vertical="center" wrapText="1"/>
    </xf>
    <xf numFmtId="4" fontId="6" fillId="5" borderId="2" xfId="0" applyNumberFormat="1" applyFont="1" applyFill="1" applyBorder="1" applyAlignment="1">
      <alignment horizontal="center" vertical="center" wrapText="1"/>
    </xf>
    <xf numFmtId="0" fontId="31" fillId="0" borderId="0" xfId="0" applyFont="1" applyFill="1"/>
    <xf numFmtId="0" fontId="2" fillId="8" borderId="2"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2" xfId="0" applyFont="1" applyFill="1" applyBorder="1" applyAlignment="1">
      <alignment horizontal="left" vertical="center" wrapText="1"/>
    </xf>
    <xf numFmtId="166" fontId="2" fillId="8" borderId="2" xfId="0" applyNumberFormat="1" applyFont="1" applyFill="1" applyBorder="1" applyAlignment="1">
      <alignment horizontal="left" vertical="center" wrapText="1"/>
    </xf>
    <xf numFmtId="4" fontId="2" fillId="8"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vertical="center" wrapText="1"/>
    </xf>
    <xf numFmtId="0" fontId="0" fillId="4" borderId="2" xfId="0" applyFill="1" applyBorder="1" applyAlignment="1">
      <alignment horizontal="center" vertical="center" wrapText="1"/>
    </xf>
    <xf numFmtId="4" fontId="0" fillId="4" borderId="2" xfId="0" applyNumberFormat="1" applyFill="1" applyBorder="1" applyAlignment="1">
      <alignment horizontal="center" vertical="center" wrapText="1"/>
    </xf>
    <xf numFmtId="167" fontId="6" fillId="0" borderId="2" xfId="5" applyFont="1" applyFill="1" applyBorder="1" applyAlignment="1">
      <alignment horizontal="center" vertical="center" wrapText="1"/>
    </xf>
    <xf numFmtId="167" fontId="8" fillId="0" borderId="2" xfId="5"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xf>
    <xf numFmtId="168" fontId="6" fillId="0" borderId="2" xfId="5" applyNumberFormat="1" applyFont="1" applyFill="1" applyBorder="1" applyAlignment="1">
      <alignment horizontal="center" vertical="center" wrapText="1"/>
    </xf>
    <xf numFmtId="0" fontId="6" fillId="5" borderId="8" xfId="0" applyFont="1" applyFill="1" applyBorder="1" applyAlignment="1">
      <alignment horizontal="center" vertical="center"/>
    </xf>
    <xf numFmtId="167" fontId="6" fillId="5" borderId="2" xfId="5" applyFont="1" applyFill="1" applyBorder="1" applyAlignment="1">
      <alignment horizontal="center" vertical="center" wrapText="1"/>
    </xf>
    <xf numFmtId="168" fontId="33" fillId="5" borderId="2" xfId="5" applyNumberFormat="1" applyFont="1" applyFill="1" applyBorder="1" applyAlignment="1">
      <alignment horizontal="center" vertical="center" wrapText="1"/>
    </xf>
    <xf numFmtId="168" fontId="2" fillId="5" borderId="2" xfId="5" applyNumberFormat="1" applyFont="1" applyFill="1" applyBorder="1" applyAlignment="1">
      <alignment horizontal="center" vertical="center" wrapText="1"/>
    </xf>
    <xf numFmtId="168" fontId="6" fillId="5" borderId="2" xfId="5" applyNumberFormat="1" applyFont="1" applyFill="1" applyBorder="1" applyAlignment="1">
      <alignment horizontal="center" vertical="center" wrapText="1"/>
    </xf>
    <xf numFmtId="167" fontId="6" fillId="0" borderId="1" xfId="5" applyFont="1" applyFill="1" applyBorder="1" applyAlignment="1">
      <alignment horizontal="center" vertical="center" wrapText="1"/>
    </xf>
    <xf numFmtId="167" fontId="6" fillId="0" borderId="13" xfId="5" applyFont="1" applyFill="1" applyBorder="1" applyAlignment="1">
      <alignment horizontal="center" vertical="center" wrapText="1"/>
    </xf>
    <xf numFmtId="167" fontId="6" fillId="0" borderId="14" xfId="5" applyFont="1" applyFill="1" applyBorder="1" applyAlignment="1">
      <alignment horizontal="center" vertical="center" wrapText="1"/>
    </xf>
    <xf numFmtId="167" fontId="6" fillId="5" borderId="15" xfId="5" applyFont="1" applyFill="1" applyBorder="1" applyAlignment="1">
      <alignment horizontal="center" vertical="center" wrapText="1"/>
    </xf>
    <xf numFmtId="167" fontId="6" fillId="5" borderId="14" xfId="5" applyFont="1" applyFill="1" applyBorder="1" applyAlignment="1">
      <alignment horizontal="center" vertical="center" wrapText="1"/>
    </xf>
    <xf numFmtId="168" fontId="33" fillId="0" borderId="2" xfId="5" applyNumberFormat="1" applyFont="1" applyFill="1" applyBorder="1" applyAlignment="1">
      <alignment horizontal="center" vertical="center" wrapText="1"/>
    </xf>
    <xf numFmtId="0" fontId="33" fillId="0" borderId="8" xfId="0" applyFont="1" applyFill="1" applyBorder="1" applyAlignment="1">
      <alignment horizontal="center" vertical="center"/>
    </xf>
    <xf numFmtId="0" fontId="6" fillId="0" borderId="13" xfId="0" applyFont="1" applyFill="1" applyBorder="1" applyAlignment="1">
      <alignment horizontal="center" vertical="center" wrapText="1"/>
    </xf>
    <xf numFmtId="168" fontId="6" fillId="0" borderId="1" xfId="5" applyNumberFormat="1" applyFont="1" applyFill="1" applyBorder="1" applyAlignment="1">
      <alignment horizontal="center" vertical="center" wrapText="1"/>
    </xf>
    <xf numFmtId="167" fontId="6" fillId="4" borderId="2" xfId="5" applyFont="1" applyFill="1" applyBorder="1" applyAlignment="1">
      <alignment horizontal="center" vertical="center" wrapText="1"/>
    </xf>
    <xf numFmtId="168" fontId="6" fillId="4" borderId="2" xfId="5" applyNumberFormat="1" applyFont="1" applyFill="1" applyBorder="1" applyAlignment="1">
      <alignment horizontal="center" vertical="center" wrapText="1"/>
    </xf>
    <xf numFmtId="17" fontId="6" fillId="0" borderId="2" xfId="6" applyNumberFormat="1" applyFont="1" applyFill="1" applyBorder="1" applyAlignment="1">
      <alignment horizontal="center" vertical="center" wrapText="1"/>
    </xf>
    <xf numFmtId="49" fontId="6" fillId="0" borderId="2" xfId="6" applyNumberFormat="1" applyFont="1" applyFill="1" applyBorder="1" applyAlignment="1">
      <alignment horizontal="center" vertical="center" wrapText="1"/>
    </xf>
    <xf numFmtId="164" fontId="6" fillId="0" borderId="0" xfId="6" applyNumberFormat="1" applyFont="1" applyFill="1" applyAlignment="1">
      <alignment horizontal="center" vertical="center"/>
    </xf>
    <xf numFmtId="0" fontId="6" fillId="0" borderId="0" xfId="6" applyFont="1" applyFill="1"/>
    <xf numFmtId="17" fontId="6" fillId="5" borderId="2" xfId="6" applyNumberFormat="1" applyFont="1" applyFill="1" applyBorder="1" applyAlignment="1">
      <alignment horizontal="center" vertical="center" wrapText="1"/>
    </xf>
    <xf numFmtId="49" fontId="6" fillId="5" borderId="2" xfId="6" applyNumberFormat="1" applyFont="1" applyFill="1" applyBorder="1" applyAlignment="1">
      <alignment horizontal="center" vertical="center" wrapText="1"/>
    </xf>
    <xf numFmtId="0" fontId="6" fillId="5" borderId="6" xfId="6" applyFont="1" applyFill="1" applyBorder="1" applyAlignment="1">
      <alignment horizontal="center" vertical="center"/>
    </xf>
    <xf numFmtId="0" fontId="6" fillId="0" borderId="2" xfId="6" applyFont="1" applyFill="1" applyBorder="1" applyAlignment="1">
      <alignment horizontal="center" vertical="center" wrapText="1"/>
    </xf>
    <xf numFmtId="0" fontId="6" fillId="5" borderId="2" xfId="6" applyFont="1" applyFill="1" applyBorder="1" applyAlignment="1">
      <alignment horizontal="center" vertical="center" wrapText="1"/>
    </xf>
    <xf numFmtId="0" fontId="6" fillId="5" borderId="5" xfId="6" applyFont="1" applyFill="1" applyBorder="1" applyAlignment="1">
      <alignment horizontal="center" vertical="center"/>
    </xf>
    <xf numFmtId="0" fontId="6" fillId="0" borderId="2" xfId="6" applyFont="1" applyFill="1" applyBorder="1" applyAlignment="1">
      <alignment horizontal="center" vertical="center"/>
    </xf>
    <xf numFmtId="0" fontId="7" fillId="0" borderId="2" xfId="6" applyFont="1" applyFill="1" applyBorder="1" applyAlignment="1">
      <alignment horizontal="center" vertical="center" wrapText="1"/>
    </xf>
    <xf numFmtId="4" fontId="6" fillId="0" borderId="2" xfId="6" applyNumberFormat="1" applyFont="1" applyFill="1" applyBorder="1" applyAlignment="1">
      <alignment horizontal="center" vertical="center"/>
    </xf>
    <xf numFmtId="0" fontId="21" fillId="0" borderId="0" xfId="6" applyFont="1"/>
    <xf numFmtId="0" fontId="21" fillId="0" borderId="2" xfId="6" applyFont="1" applyFill="1" applyBorder="1" applyAlignment="1">
      <alignment horizontal="center" vertical="center"/>
    </xf>
    <xf numFmtId="0" fontId="21" fillId="0" borderId="2" xfId="6" applyFont="1" applyFill="1" applyBorder="1" applyAlignment="1">
      <alignment horizontal="center" vertical="center" wrapText="1"/>
    </xf>
    <xf numFmtId="49" fontId="21" fillId="0" borderId="2" xfId="6" applyNumberFormat="1" applyFont="1" applyFill="1" applyBorder="1" applyAlignment="1">
      <alignment horizontal="center" vertical="center" wrapText="1"/>
    </xf>
    <xf numFmtId="17" fontId="3" fillId="0" borderId="2" xfId="6" applyNumberFormat="1" applyFont="1" applyFill="1" applyBorder="1" applyAlignment="1">
      <alignment horizontal="center" vertical="center" wrapText="1"/>
    </xf>
    <xf numFmtId="17" fontId="21" fillId="0" borderId="2" xfId="6" applyNumberFormat="1" applyFont="1" applyFill="1" applyBorder="1" applyAlignment="1">
      <alignment horizontal="center" vertical="center" wrapText="1"/>
    </xf>
    <xf numFmtId="4" fontId="21" fillId="0" borderId="2" xfId="6" applyNumberFormat="1" applyFont="1" applyFill="1" applyBorder="1" applyAlignment="1">
      <alignment horizontal="center" vertical="center"/>
    </xf>
    <xf numFmtId="164" fontId="21" fillId="0" borderId="0" xfId="6" applyNumberFormat="1" applyFont="1" applyFill="1" applyAlignment="1">
      <alignment horizontal="center" vertical="center"/>
    </xf>
    <xf numFmtId="0" fontId="21" fillId="0" borderId="0" xfId="6" applyFont="1" applyFill="1"/>
    <xf numFmtId="0" fontId="5" fillId="0" borderId="0" xfId="6" applyFont="1" applyFill="1"/>
    <xf numFmtId="0" fontId="6" fillId="5" borderId="2" xfId="6" applyFont="1" applyFill="1" applyBorder="1" applyAlignment="1">
      <alignment horizontal="center" vertical="center"/>
    </xf>
    <xf numFmtId="0" fontId="7" fillId="5" borderId="2" xfId="6" applyFont="1" applyFill="1" applyBorder="1" applyAlignment="1">
      <alignment horizontal="center" vertical="center" wrapText="1"/>
    </xf>
    <xf numFmtId="4" fontId="6" fillId="5" borderId="2" xfId="6" applyNumberFormat="1" applyFont="1" applyFill="1" applyBorder="1" applyAlignment="1">
      <alignment horizontal="center" vertical="center"/>
    </xf>
    <xf numFmtId="4" fontId="2" fillId="5" borderId="2" xfId="6" applyNumberFormat="1" applyFont="1" applyFill="1" applyBorder="1" applyAlignment="1">
      <alignment horizontal="center" vertical="center"/>
    </xf>
    <xf numFmtId="0" fontId="6" fillId="5" borderId="1" xfId="6" applyFont="1" applyFill="1" applyBorder="1" applyAlignment="1">
      <alignment horizontal="center" vertical="center"/>
    </xf>
    <xf numFmtId="0" fontId="2" fillId="5" borderId="2" xfId="6" applyFont="1" applyFill="1" applyBorder="1" applyAlignment="1">
      <alignment horizontal="center" vertical="center" wrapText="1"/>
    </xf>
    <xf numFmtId="49" fontId="2" fillId="5" borderId="2" xfId="6" applyNumberFormat="1" applyFont="1" applyFill="1" applyBorder="1" applyAlignment="1">
      <alignment horizontal="center" vertical="center" wrapText="1"/>
    </xf>
    <xf numFmtId="0" fontId="34" fillId="5" borderId="2" xfId="6" applyFont="1" applyFill="1" applyBorder="1" applyAlignment="1">
      <alignment horizontal="center" vertical="center" wrapText="1"/>
    </xf>
    <xf numFmtId="0" fontId="31" fillId="0" borderId="0" xfId="6" applyFont="1" applyFill="1"/>
    <xf numFmtId="0" fontId="6" fillId="0" borderId="0" xfId="6" applyFont="1" applyFill="1" applyAlignment="1">
      <alignment horizontal="center" vertical="center"/>
    </xf>
    <xf numFmtId="0" fontId="6" fillId="5" borderId="2" xfId="6" applyFont="1" applyFill="1" applyBorder="1"/>
    <xf numFmtId="0" fontId="6" fillId="0" borderId="2" xfId="6" applyFont="1" applyFill="1" applyBorder="1"/>
    <xf numFmtId="0" fontId="6" fillId="5" borderId="0" xfId="6" applyFont="1" applyFill="1"/>
    <xf numFmtId="0" fontId="6" fillId="4" borderId="2" xfId="6" applyFont="1" applyFill="1" applyBorder="1" applyAlignment="1">
      <alignment horizontal="center" vertical="center"/>
    </xf>
    <xf numFmtId="0" fontId="6" fillId="4" borderId="2" xfId="6" applyFont="1" applyFill="1" applyBorder="1" applyAlignment="1">
      <alignment horizontal="center" vertical="center" wrapText="1"/>
    </xf>
    <xf numFmtId="0" fontId="7" fillId="4" borderId="2" xfId="6" applyFont="1" applyFill="1" applyBorder="1" applyAlignment="1">
      <alignment horizontal="center" vertical="center" wrapText="1"/>
    </xf>
    <xf numFmtId="49" fontId="6" fillId="4" borderId="2" xfId="6" applyNumberFormat="1" applyFont="1" applyFill="1" applyBorder="1" applyAlignment="1">
      <alignment horizontal="center" vertical="center" wrapText="1"/>
    </xf>
    <xf numFmtId="0" fontId="6" fillId="4" borderId="2" xfId="6" applyFont="1" applyFill="1" applyBorder="1"/>
    <xf numFmtId="17" fontId="6" fillId="4" borderId="2" xfId="6" applyNumberFormat="1" applyFont="1" applyFill="1" applyBorder="1" applyAlignment="1">
      <alignment horizontal="center" vertical="center" wrapText="1"/>
    </xf>
    <xf numFmtId="4" fontId="6" fillId="4" borderId="2" xfId="6" applyNumberFormat="1" applyFont="1" applyFill="1" applyBorder="1" applyAlignment="1">
      <alignment horizontal="center" vertical="center"/>
    </xf>
    <xf numFmtId="0" fontId="0" fillId="0" borderId="2" xfId="0" applyFont="1" applyBorder="1" applyAlignment="1">
      <alignment horizontal="center" vertical="center" wrapText="1"/>
    </xf>
    <xf numFmtId="17" fontId="0" fillId="0" borderId="5" xfId="0" applyNumberFormat="1" applyFont="1" applyFill="1" applyBorder="1" applyAlignment="1">
      <alignment horizontal="right" vertical="center" wrapText="1"/>
    </xf>
    <xf numFmtId="0" fontId="0" fillId="0" borderId="5" xfId="0" applyNumberFormat="1" applyFont="1" applyFill="1" applyBorder="1" applyAlignment="1">
      <alignment horizontal="center" vertical="center" wrapText="1"/>
    </xf>
    <xf numFmtId="17" fontId="0" fillId="0" borderId="2" xfId="0" applyNumberFormat="1" applyFont="1" applyFill="1" applyBorder="1" applyAlignment="1">
      <alignment horizontal="right" vertical="center" wrapText="1"/>
    </xf>
    <xf numFmtId="2" fontId="0" fillId="0" borderId="2" xfId="0" applyNumberFormat="1" applyFont="1" applyFill="1" applyBorder="1" applyAlignment="1">
      <alignment horizontal="center" wrapText="1"/>
    </xf>
    <xf numFmtId="1" fontId="6" fillId="0" borderId="2" xfId="0" applyNumberFormat="1" applyFont="1" applyFill="1" applyBorder="1" applyAlignment="1">
      <alignment horizontal="center" vertical="center" wrapText="1"/>
    </xf>
    <xf numFmtId="17" fontId="6" fillId="0" borderId="2" xfId="0" applyNumberFormat="1" applyFont="1" applyFill="1" applyBorder="1" applyAlignment="1">
      <alignment horizontal="right" vertical="center" wrapText="1"/>
    </xf>
    <xf numFmtId="1" fontId="6" fillId="5"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3" xfId="0" applyFont="1" applyFill="1" applyBorder="1" applyAlignment="1">
      <alignment vertical="center"/>
    </xf>
    <xf numFmtId="0" fontId="0" fillId="4" borderId="2" xfId="0" applyFont="1" applyFill="1" applyBorder="1" applyAlignment="1">
      <alignment horizontal="center" vertical="center"/>
    </xf>
    <xf numFmtId="0" fontId="0"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49" fontId="0" fillId="4" borderId="2" xfId="0" applyNumberFormat="1" applyFont="1" applyFill="1" applyBorder="1" applyAlignment="1">
      <alignment horizontal="center" vertical="center" wrapText="1"/>
    </xf>
    <xf numFmtId="17" fontId="0" fillId="4" borderId="2"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xf>
    <xf numFmtId="17"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vertical="center" wrapText="1"/>
    </xf>
    <xf numFmtId="0" fontId="0" fillId="4" borderId="1" xfId="0" applyFont="1" applyFill="1" applyBorder="1" applyAlignment="1">
      <alignment vertical="center"/>
    </xf>
    <xf numFmtId="0" fontId="0" fillId="4" borderId="1" xfId="0" applyFont="1" applyFill="1" applyBorder="1" applyAlignment="1">
      <alignment horizontal="center" vertical="center" wrapText="1"/>
    </xf>
    <xf numFmtId="4" fontId="0" fillId="4" borderId="1" xfId="0" applyNumberFormat="1" applyFont="1" applyFill="1" applyBorder="1" applyAlignment="1">
      <alignment horizontal="center" vertical="center"/>
    </xf>
    <xf numFmtId="4" fontId="0" fillId="4" borderId="1" xfId="0" applyNumberFormat="1" applyFont="1" applyFill="1" applyBorder="1" applyAlignment="1">
      <alignment vertical="center"/>
    </xf>
    <xf numFmtId="0" fontId="0" fillId="4" borderId="0" xfId="0" applyFont="1" applyFill="1" applyAlignment="1">
      <alignment vertical="center"/>
    </xf>
    <xf numFmtId="0" fontId="0" fillId="4" borderId="0" xfId="0" applyFont="1" applyFill="1" applyBorder="1" applyAlignment="1"/>
    <xf numFmtId="0" fontId="0" fillId="4" borderId="3" xfId="0" applyFont="1" applyFill="1" applyBorder="1" applyAlignment="1"/>
    <xf numFmtId="0" fontId="0" fillId="4" borderId="2" xfId="0" applyFont="1" applyFill="1" applyBorder="1" applyAlignment="1">
      <alignment vertical="center" wrapText="1"/>
    </xf>
    <xf numFmtId="0" fontId="0" fillId="4" borderId="2" xfId="0" applyFont="1" applyFill="1" applyBorder="1"/>
    <xf numFmtId="3" fontId="0" fillId="4" borderId="2" xfId="0" applyNumberFormat="1" applyFont="1" applyFill="1" applyBorder="1" applyAlignment="1">
      <alignment horizontal="center"/>
    </xf>
    <xf numFmtId="4" fontId="0" fillId="4" borderId="2" xfId="0" applyNumberFormat="1" applyFont="1" applyFill="1" applyBorder="1" applyAlignment="1">
      <alignment horizontal="center" vertical="center"/>
    </xf>
    <xf numFmtId="0" fontId="0" fillId="4" borderId="0" xfId="0" applyFont="1" applyFill="1"/>
    <xf numFmtId="0" fontId="0" fillId="4" borderId="2" xfId="0" applyFont="1" applyFill="1" applyBorder="1" applyAlignment="1">
      <alignment horizontal="left" vertical="center" wrapText="1"/>
    </xf>
    <xf numFmtId="4" fontId="0" fillId="4" borderId="2" xfId="0" applyNumberFormat="1" applyFont="1" applyFill="1" applyBorder="1" applyAlignment="1">
      <alignment horizontal="center" vertical="center" wrapText="1"/>
    </xf>
    <xf numFmtId="4" fontId="0" fillId="4" borderId="2" xfId="0" applyNumberFormat="1" applyFont="1" applyFill="1" applyBorder="1"/>
    <xf numFmtId="0" fontId="0" fillId="4" borderId="2" xfId="0" applyFont="1" applyFill="1" applyBorder="1" applyAlignment="1">
      <alignment horizontal="left" vertical="center"/>
    </xf>
    <xf numFmtId="0" fontId="0" fillId="4" borderId="2" xfId="0" applyFont="1" applyFill="1" applyBorder="1" applyAlignment="1">
      <alignment wrapText="1"/>
    </xf>
    <xf numFmtId="0" fontId="0" fillId="4" borderId="2" xfId="0" applyFont="1" applyFill="1" applyBorder="1" applyAlignment="1">
      <alignment horizontal="center"/>
    </xf>
    <xf numFmtId="0" fontId="0" fillId="4" borderId="1" xfId="0" applyFill="1" applyBorder="1" applyAlignment="1">
      <alignment horizontal="center" vertical="center" wrapText="1"/>
    </xf>
    <xf numFmtId="0" fontId="0" fillId="4" borderId="0" xfId="0" applyFill="1" applyAlignment="1">
      <alignment horizontal="center" vertical="center" wrapText="1"/>
    </xf>
    <xf numFmtId="0" fontId="9" fillId="7" borderId="2" xfId="0" applyFont="1" applyFill="1" applyBorder="1" applyAlignment="1">
      <alignment horizontal="center" vertical="center"/>
    </xf>
    <xf numFmtId="0" fontId="9" fillId="7" borderId="2" xfId="0" applyFont="1" applyFill="1" applyBorder="1" applyAlignment="1">
      <alignment horizontal="center" vertical="center" wrapText="1"/>
    </xf>
    <xf numFmtId="17" fontId="9" fillId="7" borderId="2" xfId="0" applyNumberFormat="1" applyFont="1" applyFill="1" applyBorder="1" applyAlignment="1">
      <alignment horizontal="left" vertical="center" wrapText="1"/>
    </xf>
    <xf numFmtId="49" fontId="9" fillId="7" borderId="2" xfId="0" applyNumberFormat="1" applyFont="1" applyFill="1" applyBorder="1" applyAlignment="1">
      <alignment horizontal="center" vertical="center" wrapText="1"/>
    </xf>
    <xf numFmtId="0" fontId="9" fillId="7" borderId="2" xfId="0" applyFont="1" applyFill="1" applyBorder="1" applyAlignment="1">
      <alignment horizontal="left" vertical="center" wrapText="1"/>
    </xf>
    <xf numFmtId="17" fontId="9" fillId="7" borderId="2" xfId="0" applyNumberFormat="1" applyFont="1" applyFill="1" applyBorder="1" applyAlignment="1">
      <alignment horizontal="center" vertical="center" wrapText="1"/>
    </xf>
    <xf numFmtId="4" fontId="9" fillId="7" borderId="2" xfId="0" applyNumberFormat="1" applyFont="1" applyFill="1" applyBorder="1" applyAlignment="1">
      <alignment horizontal="center"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17" fontId="9" fillId="5" borderId="2" xfId="0" applyNumberFormat="1" applyFont="1" applyFill="1" applyBorder="1" applyAlignment="1">
      <alignment horizontal="left" vertical="center" wrapText="1"/>
    </xf>
    <xf numFmtId="49"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17" fontId="9" fillId="5" borderId="2"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xf>
    <xf numFmtId="4" fontId="37" fillId="5" borderId="2" xfId="0" applyNumberFormat="1" applyFont="1" applyFill="1" applyBorder="1" applyAlignment="1">
      <alignment horizontal="center" vertical="center"/>
    </xf>
    <xf numFmtId="4" fontId="6" fillId="0" borderId="0" xfId="0" applyNumberFormat="1" applyFont="1" applyFill="1"/>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17" fontId="9"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17"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xf>
    <xf numFmtId="0" fontId="6" fillId="5" borderId="2" xfId="0" applyFont="1" applyFill="1" applyBorder="1"/>
    <xf numFmtId="0" fontId="9" fillId="0" borderId="2" xfId="0"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21"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164" fontId="6" fillId="0" borderId="0" xfId="0" applyNumberFormat="1" applyFont="1" applyBorder="1" applyAlignment="1">
      <alignment horizontal="center" vertical="center"/>
    </xf>
    <xf numFmtId="0" fontId="6" fillId="0" borderId="0" xfId="0" applyFont="1" applyBorder="1"/>
    <xf numFmtId="164" fontId="6" fillId="0" borderId="0" xfId="0" applyNumberFormat="1" applyFont="1" applyFill="1" applyBorder="1" applyAlignment="1">
      <alignment horizontal="center" vertical="center"/>
    </xf>
    <xf numFmtId="0" fontId="6" fillId="7" borderId="0" xfId="0" applyFont="1" applyFill="1" applyBorder="1"/>
    <xf numFmtId="4" fontId="6" fillId="0" borderId="0" xfId="0" applyNumberFormat="1" applyFont="1" applyFill="1" applyBorder="1"/>
    <xf numFmtId="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xf numFmtId="4" fontId="0" fillId="4" borderId="2" xfId="0" applyNumberFormat="1" applyFill="1" applyBorder="1" applyAlignment="1">
      <alignment horizontal="center"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17"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horizontal="center" vertical="center"/>
    </xf>
    <xf numFmtId="169" fontId="0" fillId="0" borderId="0" xfId="0" applyNumberFormat="1" applyFont="1" applyFill="1" applyAlignment="1">
      <alignment horizontal="center" vertical="center"/>
    </xf>
    <xf numFmtId="0" fontId="22" fillId="0" borderId="14" xfId="0"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17" fontId="6" fillId="0" borderId="14"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xf>
    <xf numFmtId="0" fontId="35" fillId="0" borderId="8" xfId="0" applyFont="1" applyFill="1" applyBorder="1" applyAlignment="1">
      <alignment horizontal="center" vertical="center"/>
    </xf>
    <xf numFmtId="0" fontId="35" fillId="0" borderId="2" xfId="0" applyFont="1" applyFill="1" applyBorder="1" applyAlignment="1">
      <alignment horizontal="center" vertical="center"/>
    </xf>
    <xf numFmtId="0" fontId="35" fillId="5" borderId="2" xfId="0" applyFont="1" applyFill="1" applyBorder="1" applyAlignment="1">
      <alignment horizontal="center" vertical="center"/>
    </xf>
    <xf numFmtId="0" fontId="6" fillId="0" borderId="1" xfId="0" applyFont="1" applyFill="1" applyBorder="1" applyAlignment="1">
      <alignment horizontal="left" vertical="center" wrapText="1"/>
    </xf>
    <xf numFmtId="0" fontId="6" fillId="5" borderId="2" xfId="0" applyFont="1" applyFill="1" applyBorder="1" applyAlignment="1">
      <alignment horizontal="center" wrapText="1"/>
    </xf>
    <xf numFmtId="165" fontId="0" fillId="4" borderId="2" xfId="0" applyNumberFormat="1" applyFont="1" applyFill="1" applyBorder="1" applyAlignment="1">
      <alignment horizontal="center" vertical="center" wrapText="1"/>
    </xf>
    <xf numFmtId="165" fontId="0" fillId="4" borderId="2" xfId="0" applyNumberFormat="1" applyFont="1" applyFill="1" applyBorder="1" applyAlignment="1">
      <alignment wrapText="1"/>
    </xf>
    <xf numFmtId="0" fontId="3" fillId="4"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5" fillId="0" borderId="0" xfId="0" applyFont="1" applyFill="1"/>
    <xf numFmtId="0" fontId="9" fillId="0" borderId="0" xfId="0" applyFont="1" applyFill="1"/>
    <xf numFmtId="4" fontId="6" fillId="0" borderId="2" xfId="4"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7" fontId="6" fillId="0" borderId="5" xfId="0" quotePrefix="1" applyNumberFormat="1" applyFont="1" applyFill="1" applyBorder="1" applyAlignment="1">
      <alignment horizontal="center" vertical="center" wrapText="1"/>
    </xf>
    <xf numFmtId="4" fontId="6" fillId="0" borderId="5" xfId="0" quotePrefix="1" applyNumberFormat="1" applyFont="1" applyFill="1" applyBorder="1" applyAlignment="1">
      <alignment horizontal="center" vertical="center"/>
    </xf>
    <xf numFmtId="4" fontId="2" fillId="5" borderId="5" xfId="0" quotePrefix="1" applyNumberFormat="1" applyFont="1" applyFill="1" applyBorder="1" applyAlignment="1">
      <alignment horizontal="center" vertical="center"/>
    </xf>
    <xf numFmtId="0" fontId="44" fillId="0" borderId="0" xfId="0" applyFont="1" applyFill="1"/>
    <xf numFmtId="0" fontId="6" fillId="0" borderId="4" xfId="0" applyFont="1" applyFill="1" applyBorder="1" applyAlignment="1">
      <alignment horizontal="center" vertical="center" wrapText="1"/>
    </xf>
    <xf numFmtId="164"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6" fillId="5" borderId="6" xfId="0" applyFont="1" applyFill="1" applyBorder="1" applyAlignment="1">
      <alignment horizontal="center"/>
    </xf>
    <xf numFmtId="4" fontId="6" fillId="5" borderId="6" xfId="0" applyNumberFormat="1"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0" borderId="2" xfId="0" applyFont="1" applyFill="1" applyBorder="1" applyAlignment="1">
      <alignment horizontal="center"/>
    </xf>
    <xf numFmtId="0" fontId="6" fillId="5" borderId="2" xfId="0" applyFont="1" applyFill="1" applyBorder="1" applyAlignment="1">
      <alignment horizontal="center"/>
    </xf>
    <xf numFmtId="0" fontId="6" fillId="0" borderId="2" xfId="0" applyFont="1" applyFill="1" applyBorder="1" applyAlignment="1">
      <alignment vertical="center"/>
    </xf>
    <xf numFmtId="44" fontId="6" fillId="0" borderId="2" xfId="4" applyFont="1" applyFill="1" applyBorder="1" applyAlignment="1">
      <alignment vertical="center"/>
    </xf>
    <xf numFmtId="0" fontId="6" fillId="5" borderId="2" xfId="0" applyFont="1" applyFill="1" applyBorder="1" applyAlignment="1">
      <alignment vertical="center"/>
    </xf>
    <xf numFmtId="44" fontId="6" fillId="5" borderId="2" xfId="4" applyFont="1" applyFill="1" applyBorder="1" applyAlignment="1">
      <alignment vertical="center"/>
    </xf>
    <xf numFmtId="4" fontId="6" fillId="0" borderId="2" xfId="0" applyNumberFormat="1" applyFont="1" applyFill="1" applyBorder="1" applyAlignment="1">
      <alignment vertical="center"/>
    </xf>
    <xf numFmtId="4" fontId="6" fillId="5" borderId="2" xfId="0" applyNumberFormat="1" applyFont="1" applyFill="1" applyBorder="1" applyAlignment="1">
      <alignment vertical="center"/>
    </xf>
    <xf numFmtId="4" fontId="0" fillId="0" borderId="2" xfId="0" applyNumberFormat="1" applyFont="1" applyFill="1" applyBorder="1" applyAlignment="1">
      <alignment horizontal="center" vertical="center" wrapText="1"/>
    </xf>
    <xf numFmtId="4"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protection locked="0"/>
    </xf>
    <xf numFmtId="0" fontId="6" fillId="0" borderId="0" xfId="0" applyFont="1" applyFill="1" applyAlignment="1">
      <alignment wrapText="1"/>
    </xf>
    <xf numFmtId="0" fontId="6" fillId="5" borderId="2" xfId="0" applyNumberFormat="1" applyFont="1" applyFill="1" applyBorder="1" applyAlignment="1" applyProtection="1">
      <alignment horizontal="center" vertical="center" wrapText="1"/>
      <protection locked="0"/>
    </xf>
    <xf numFmtId="0" fontId="7" fillId="5" borderId="2" xfId="0" applyNumberFormat="1" applyFont="1" applyFill="1" applyBorder="1" applyAlignment="1" applyProtection="1">
      <alignment horizontal="center" vertical="center" wrapText="1"/>
      <protection locked="0"/>
    </xf>
    <xf numFmtId="4" fontId="6" fillId="5" borderId="2" xfId="0" applyNumberFormat="1" applyFont="1" applyFill="1" applyBorder="1" applyAlignment="1" applyProtection="1">
      <alignment horizontal="center" vertical="center" wrapText="1"/>
      <protection locked="0"/>
    </xf>
    <xf numFmtId="0" fontId="6" fillId="5" borderId="5" xfId="0" applyFont="1" applyFill="1" applyBorder="1" applyAlignment="1">
      <alignment wrapText="1"/>
    </xf>
    <xf numFmtId="0" fontId="6" fillId="5" borderId="1" xfId="0" applyNumberFormat="1" applyFont="1" applyFill="1" applyBorder="1" applyAlignment="1" applyProtection="1">
      <alignment horizontal="center" vertical="center" wrapText="1"/>
      <protection locked="0"/>
    </xf>
    <xf numFmtId="0" fontId="2" fillId="5" borderId="2" xfId="0" applyNumberFormat="1"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0" fillId="7" borderId="2" xfId="0" applyFill="1" applyBorder="1" applyAlignment="1">
      <alignment horizontal="center" vertical="center" wrapText="1"/>
    </xf>
    <xf numFmtId="49" fontId="6" fillId="0" borderId="2" xfId="0" applyNumberFormat="1" applyFont="1" applyFill="1" applyBorder="1" applyAlignment="1">
      <alignment horizontal="center" vertical="center"/>
    </xf>
    <xf numFmtId="49" fontId="6" fillId="4" borderId="2" xfId="0" applyNumberFormat="1" applyFont="1" applyFill="1" applyBorder="1" applyAlignment="1">
      <alignment horizontal="center" vertical="center" wrapText="1"/>
    </xf>
    <xf numFmtId="0" fontId="5" fillId="0" borderId="0" xfId="0" applyFont="1" applyFill="1" applyAlignment="1">
      <alignment horizontal="center" vertical="center"/>
    </xf>
    <xf numFmtId="1" fontId="6" fillId="7" borderId="2" xfId="0" applyNumberFormat="1" applyFont="1" applyFill="1" applyBorder="1" applyAlignment="1">
      <alignment horizontal="center" vertical="center" wrapText="1"/>
    </xf>
    <xf numFmtId="0" fontId="6" fillId="7" borderId="2" xfId="0" applyFont="1" applyFill="1" applyBorder="1" applyAlignment="1">
      <alignment horizontal="left" vertical="top" wrapText="1"/>
    </xf>
    <xf numFmtId="0" fontId="6" fillId="7" borderId="2" xfId="0" applyFont="1" applyFill="1" applyBorder="1" applyAlignment="1">
      <alignment horizontal="left" vertical="center" wrapText="1"/>
    </xf>
    <xf numFmtId="0" fontId="6" fillId="0" borderId="0" xfId="0" applyFont="1" applyFill="1" applyAlignment="1">
      <alignment vertical="center"/>
    </xf>
    <xf numFmtId="164" fontId="6" fillId="7" borderId="0" xfId="0" applyNumberFormat="1" applyFont="1" applyFill="1" applyAlignment="1">
      <alignment horizontal="center" vertical="center"/>
    </xf>
    <xf numFmtId="0" fontId="6" fillId="0" borderId="1" xfId="0" applyFont="1" applyFill="1" applyBorder="1" applyAlignment="1">
      <alignment vertical="center"/>
    </xf>
    <xf numFmtId="0" fontId="2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7" fontId="0" fillId="0" borderId="1" xfId="0" applyNumberFormat="1" applyFill="1" applyBorder="1" applyAlignment="1">
      <alignment horizontal="center" vertical="center" wrapText="1"/>
    </xf>
    <xf numFmtId="4" fontId="44" fillId="0" borderId="1" xfId="0" applyNumberFormat="1" applyFont="1" applyFill="1" applyBorder="1" applyAlignment="1">
      <alignment horizontal="center" vertical="center"/>
    </xf>
    <xf numFmtId="49" fontId="0" fillId="0" borderId="2" xfId="0" applyNumberFormat="1" applyFill="1" applyBorder="1" applyAlignment="1">
      <alignment horizontal="center" vertical="center" wrapText="1"/>
    </xf>
    <xf numFmtId="0" fontId="4" fillId="0"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4" borderId="0" xfId="0" applyFont="1" applyFill="1"/>
    <xf numFmtId="0" fontId="6" fillId="4" borderId="2" xfId="0" applyFont="1" applyFill="1" applyBorder="1" applyAlignment="1">
      <alignment horizontal="left" vertical="center" wrapText="1"/>
    </xf>
    <xf numFmtId="17" fontId="6"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17" fontId="11" fillId="4" borderId="2"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17" fontId="6"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top" wrapText="1"/>
    </xf>
    <xf numFmtId="0" fontId="6" fillId="7"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Font="1" applyFill="1" applyBorder="1" applyAlignment="1">
      <alignment horizontal="center" vertical="center"/>
    </xf>
    <xf numFmtId="2" fontId="0" fillId="0" borderId="0" xfId="0" applyNumberFormat="1"/>
    <xf numFmtId="0" fontId="0" fillId="4" borderId="2" xfId="0" applyFill="1" applyBorder="1" applyAlignment="1">
      <alignment horizontal="center"/>
    </xf>
    <xf numFmtId="2" fontId="0" fillId="4" borderId="2" xfId="0" applyNumberFormat="1" applyFill="1" applyBorder="1" applyAlignment="1">
      <alignment horizontal="center"/>
    </xf>
    <xf numFmtId="0" fontId="0" fillId="4" borderId="2" xfId="0" applyFill="1" applyBorder="1"/>
    <xf numFmtId="0" fontId="0" fillId="0" borderId="2" xfId="0" applyFill="1" applyBorder="1" applyAlignment="1">
      <alignment horizontal="center"/>
    </xf>
    <xf numFmtId="4" fontId="0" fillId="0" borderId="2" xfId="0" applyNumberFormat="1" applyFill="1" applyBorder="1"/>
    <xf numFmtId="4" fontId="0" fillId="0" borderId="2" xfId="0" applyNumberFormat="1" applyFont="1" applyBorder="1" applyAlignment="1">
      <alignment horizontal="right"/>
    </xf>
    <xf numFmtId="0" fontId="0" fillId="0" borderId="2" xfId="0" applyFill="1" applyBorder="1" applyAlignment="1">
      <alignment horizontal="center" wrapText="1"/>
    </xf>
    <xf numFmtId="4" fontId="0" fillId="0" borderId="2" xfId="0" applyNumberFormat="1" applyFill="1" applyBorder="1" applyAlignment="1">
      <alignment wrapText="1"/>
    </xf>
    <xf numFmtId="0" fontId="0" fillId="4" borderId="2" xfId="0" applyFill="1" applyBorder="1" applyAlignment="1">
      <alignment wrapText="1"/>
    </xf>
    <xf numFmtId="0" fontId="0" fillId="0" borderId="2" xfId="0" applyFont="1" applyBorder="1" applyAlignment="1">
      <alignment horizontal="center" vertical="center"/>
    </xf>
    <xf numFmtId="4" fontId="0" fillId="0" borderId="2" xfId="0" applyNumberFormat="1" applyFont="1" applyBorder="1" applyAlignment="1">
      <alignment vertical="center"/>
    </xf>
    <xf numFmtId="1" fontId="0" fillId="0" borderId="2" xfId="0" applyNumberFormat="1" applyFont="1" applyBorder="1" applyAlignment="1">
      <alignment horizontal="center"/>
    </xf>
    <xf numFmtId="4" fontId="0" fillId="0" borderId="2" xfId="0" applyNumberFormat="1" applyFill="1" applyBorder="1" applyAlignment="1">
      <alignment horizontal="right"/>
    </xf>
    <xf numFmtId="0" fontId="0" fillId="0" borderId="2" xfId="0" applyNumberFormat="1" applyFill="1" applyBorder="1" applyAlignment="1">
      <alignment horizontal="center"/>
    </xf>
    <xf numFmtId="1" fontId="0" fillId="0" borderId="2" xfId="0" applyNumberFormat="1" applyBorder="1" applyAlignment="1">
      <alignment horizontal="center"/>
    </xf>
    <xf numFmtId="4" fontId="0" fillId="0" borderId="2" xfId="0" applyNumberFormat="1" applyFill="1" applyBorder="1" applyAlignment="1">
      <alignment horizontal="center"/>
    </xf>
    <xf numFmtId="0" fontId="0" fillId="0" borderId="2" xfId="0" applyFill="1" applyBorder="1" applyAlignment="1">
      <alignment horizontal="center" vertical="center"/>
    </xf>
    <xf numFmtId="4" fontId="0" fillId="0" borderId="2" xfId="0" applyNumberFormat="1" applyFill="1" applyBorder="1" applyAlignment="1">
      <alignment vertical="center"/>
    </xf>
    <xf numFmtId="0" fontId="0" fillId="0" borderId="2" xfId="0" applyNumberFormat="1" applyFont="1" applyBorder="1" applyAlignment="1">
      <alignment horizontal="center" vertical="center"/>
    </xf>
    <xf numFmtId="4" fontId="0" fillId="0" borderId="0" xfId="0" applyNumberFormat="1" applyFont="1"/>
    <xf numFmtId="0" fontId="6" fillId="3" borderId="2"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2" xfId="7" applyFont="1" applyFill="1" applyBorder="1" applyAlignment="1">
      <alignment horizontal="center" vertical="center" wrapText="1"/>
    </xf>
    <xf numFmtId="0" fontId="6" fillId="0" borderId="2" xfId="7" applyFont="1" applyFill="1" applyBorder="1" applyAlignment="1">
      <alignment vertical="center" wrapText="1"/>
    </xf>
    <xf numFmtId="4" fontId="6" fillId="0" borderId="2" xfId="7" applyNumberFormat="1" applyFont="1" applyFill="1" applyBorder="1" applyAlignment="1">
      <alignment vertical="center" wrapText="1"/>
    </xf>
    <xf numFmtId="0" fontId="0" fillId="0" borderId="1" xfId="7" applyFont="1" applyFill="1" applyBorder="1" applyAlignment="1">
      <alignment horizontal="center" vertical="center" wrapText="1"/>
    </xf>
    <xf numFmtId="0" fontId="0" fillId="0" borderId="2" xfId="7" applyFont="1" applyFill="1" applyBorder="1" applyAlignment="1">
      <alignment horizontal="center" vertical="center" wrapText="1"/>
    </xf>
    <xf numFmtId="0" fontId="0" fillId="0" borderId="2" xfId="7" applyFont="1" applyFill="1" applyBorder="1" applyAlignment="1">
      <alignment vertical="center" wrapText="1"/>
    </xf>
    <xf numFmtId="4" fontId="0" fillId="0" borderId="2" xfId="7" applyNumberFormat="1" applyFont="1" applyFill="1" applyBorder="1" applyAlignment="1">
      <alignment horizontal="center" vertical="center" wrapText="1"/>
    </xf>
    <xf numFmtId="0" fontId="6" fillId="0" borderId="1" xfId="7" applyFont="1" applyFill="1" applyBorder="1" applyAlignment="1">
      <alignment horizontal="center" vertical="center" wrapText="1"/>
    </xf>
    <xf numFmtId="4" fontId="6" fillId="0" borderId="2" xfId="7" applyNumberFormat="1" applyFont="1" applyFill="1" applyBorder="1" applyAlignment="1">
      <alignment horizontal="center" vertical="center" wrapText="1"/>
    </xf>
    <xf numFmtId="0" fontId="6" fillId="0" borderId="3" xfId="7" applyFont="1" applyFill="1" applyBorder="1" applyAlignment="1">
      <alignment horizontal="center" vertical="center" wrapText="1"/>
    </xf>
    <xf numFmtId="0" fontId="6" fillId="0" borderId="2" xfId="0" applyFont="1" applyBorder="1" applyAlignment="1">
      <alignment vertical="center" wrapText="1"/>
    </xf>
    <xf numFmtId="0" fontId="6" fillId="0" borderId="2" xfId="7" quotePrefix="1" applyFont="1" applyFill="1" applyBorder="1" applyAlignment="1">
      <alignment horizontal="center" vertical="center" wrapText="1"/>
    </xf>
    <xf numFmtId="0" fontId="0" fillId="0" borderId="1" xfId="7" applyFont="1" applyFill="1" applyBorder="1" applyAlignment="1">
      <alignment vertical="center" wrapText="1"/>
    </xf>
    <xf numFmtId="0" fontId="0" fillId="0" borderId="2" xfId="7" quotePrefix="1" applyFont="1" applyFill="1" applyBorder="1" applyAlignment="1">
      <alignment horizontal="center" vertical="center" wrapText="1"/>
    </xf>
    <xf numFmtId="4" fontId="0" fillId="0" borderId="2" xfId="0" applyNumberFormat="1" applyFont="1" applyFill="1" applyBorder="1" applyAlignment="1">
      <alignment horizontal="right" vertical="center"/>
    </xf>
    <xf numFmtId="4" fontId="0" fillId="0" borderId="2" xfId="7" applyNumberFormat="1" applyFont="1" applyFill="1" applyBorder="1" applyAlignment="1">
      <alignment horizontal="right" vertical="center"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7" applyFont="1" applyFill="1" applyBorder="1" applyAlignment="1">
      <alignment horizontal="center" vertical="center" wrapText="1"/>
    </xf>
    <xf numFmtId="0" fontId="6" fillId="0" borderId="0" xfId="7" applyFont="1" applyFill="1" applyBorder="1" applyAlignment="1">
      <alignment vertical="center" wrapText="1"/>
    </xf>
    <xf numFmtId="4" fontId="6" fillId="0" borderId="0" xfId="7" applyNumberFormat="1" applyFont="1" applyFill="1" applyBorder="1" applyAlignment="1">
      <alignment vertical="center" wrapText="1"/>
    </xf>
    <xf numFmtId="0" fontId="6" fillId="0" borderId="0" xfId="0" applyFont="1" applyAlignment="1">
      <alignment horizontal="center" vertical="center"/>
    </xf>
    <xf numFmtId="0" fontId="6" fillId="0" borderId="0" xfId="0" applyFont="1" applyAlignment="1">
      <alignment horizontal="left"/>
    </xf>
    <xf numFmtId="0" fontId="6" fillId="0" borderId="0" xfId="0" applyFont="1" applyAlignment="1">
      <alignment vertical="center" wrapText="1"/>
    </xf>
    <xf numFmtId="0" fontId="0" fillId="3" borderId="2" xfId="0" applyFill="1" applyBorder="1" applyAlignment="1">
      <alignment horizontal="center"/>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6"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left" vertical="center"/>
    </xf>
    <xf numFmtId="0" fontId="7" fillId="5" borderId="2" xfId="0" applyFont="1" applyFill="1" applyBorder="1" applyAlignment="1">
      <alignment horizontal="center" vertical="center" wrapText="1"/>
    </xf>
    <xf numFmtId="17" fontId="6"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xf>
    <xf numFmtId="4" fontId="2" fillId="5" borderId="2" xfId="0" applyNumberFormat="1" applyFont="1" applyFill="1" applyBorder="1" applyAlignment="1">
      <alignment horizontal="center" vertical="center"/>
    </xf>
    <xf numFmtId="4" fontId="13" fillId="4" borderId="2" xfId="0" applyNumberFormat="1" applyFont="1" applyFill="1" applyBorder="1" applyAlignment="1">
      <alignment horizontal="center" vertical="center" wrapText="1"/>
    </xf>
    <xf numFmtId="0" fontId="11" fillId="4" borderId="2" xfId="1" applyFont="1" applyFill="1" applyBorder="1" applyAlignment="1">
      <alignment horizontal="center" vertical="center" wrapText="1"/>
    </xf>
    <xf numFmtId="0" fontId="13"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0" fillId="4" borderId="2" xfId="0" applyFill="1" applyBorder="1" applyAlignment="1">
      <alignment horizontal="left" vertical="center" wrapText="1"/>
    </xf>
    <xf numFmtId="0" fontId="0" fillId="4" borderId="2" xfId="0" applyFill="1" applyBorder="1" applyAlignment="1">
      <alignment horizontal="left" vertical="center"/>
    </xf>
    <xf numFmtId="0" fontId="0" fillId="4" borderId="2" xfId="0" applyFill="1" applyBorder="1" applyAlignment="1">
      <alignment horizontal="center" vertical="center"/>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0" fillId="5" borderId="2" xfId="0" applyFont="1" applyFill="1" applyBorder="1" applyAlignment="1">
      <alignment horizontal="left" vertical="center"/>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3"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6" fillId="4" borderId="2" xfId="0" applyFont="1" applyFill="1" applyBorder="1" applyAlignment="1">
      <alignment horizontal="left" wrapText="1"/>
    </xf>
    <xf numFmtId="0" fontId="6" fillId="4" borderId="2" xfId="0"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17" fontId="6" fillId="4" borderId="2"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17" fontId="0" fillId="5" borderId="2" xfId="0" applyNumberFormat="1" applyFill="1" applyBorder="1" applyAlignment="1">
      <alignment horizontal="center" vertical="center" wrapText="1"/>
    </xf>
    <xf numFmtId="0" fontId="6" fillId="0" borderId="2" xfId="0" applyFont="1" applyBorder="1" applyAlignment="1">
      <alignment horizontal="center" vertical="center"/>
    </xf>
    <xf numFmtId="4" fontId="0" fillId="5" borderId="2" xfId="0" applyNumberFormat="1" applyFill="1"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4" fontId="4" fillId="0" borderId="2" xfId="0" applyNumberFormat="1" applyFont="1" applyBorder="1" applyAlignment="1">
      <alignment horizontal="center" vertical="center"/>
    </xf>
    <xf numFmtId="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6"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17" fontId="6"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3" borderId="4" xfId="0" applyFill="1" applyBorder="1" applyAlignment="1">
      <alignment horizontal="center"/>
    </xf>
    <xf numFmtId="4" fontId="4" fillId="3" borderId="2" xfId="0" applyNumberFormat="1" applyFont="1" applyFill="1" applyBorder="1" applyAlignment="1">
      <alignment horizontal="center" vertical="center" wrapText="1"/>
    </xf>
    <xf numFmtId="0" fontId="19" fillId="4" borderId="2" xfId="0" applyFont="1" applyFill="1" applyBorder="1" applyAlignment="1">
      <alignment horizontal="left" vertical="center" wrapText="1"/>
    </xf>
    <xf numFmtId="4" fontId="11" fillId="4" borderId="2" xfId="2" applyNumberFormat="1" applyFont="1" applyFill="1" applyBorder="1" applyAlignment="1">
      <alignment horizontal="center" vertical="center" wrapText="1"/>
    </xf>
    <xf numFmtId="0" fontId="20"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4" fontId="11" fillId="4" borderId="2" xfId="0" applyNumberFormat="1" applyFont="1" applyFill="1" applyBorder="1" applyAlignment="1">
      <alignment horizontal="center" vertical="center" wrapText="1"/>
    </xf>
    <xf numFmtId="49" fontId="20" fillId="4" borderId="2"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5" xfId="0" applyFont="1" applyFill="1" applyBorder="1" applyAlignment="1">
      <alignment horizontal="center" vertical="center" wrapText="1"/>
    </xf>
    <xf numFmtId="4" fontId="13" fillId="4" borderId="1" xfId="0" applyNumberFormat="1" applyFont="1" applyFill="1" applyBorder="1" applyAlignment="1">
      <alignment horizontal="center" vertical="center" wrapText="1"/>
    </xf>
    <xf numFmtId="4" fontId="13" fillId="4" borderId="6" xfId="0" applyNumberFormat="1" applyFont="1" applyFill="1" applyBorder="1" applyAlignment="1">
      <alignment horizontal="center" vertical="center" wrapText="1"/>
    </xf>
    <xf numFmtId="4" fontId="13" fillId="4" borderId="5" xfId="0" applyNumberFormat="1" applyFont="1" applyFill="1" applyBorder="1" applyAlignment="1">
      <alignment horizontal="center" vertical="center" wrapText="1"/>
    </xf>
    <xf numFmtId="4" fontId="0" fillId="4" borderId="2" xfId="0" applyNumberFormat="1" applyFill="1" applyBorder="1" applyAlignment="1">
      <alignment horizontal="center" vertical="center"/>
    </xf>
    <xf numFmtId="0" fontId="0" fillId="4" borderId="2" xfId="0" applyFill="1" applyBorder="1" applyAlignment="1">
      <alignment horizontal="center" vertical="center" wrapText="1"/>
    </xf>
    <xf numFmtId="4" fontId="0" fillId="4" borderId="2" xfId="0" applyNumberFormat="1" applyFill="1" applyBorder="1" applyAlignment="1">
      <alignment horizontal="center"/>
    </xf>
    <xf numFmtId="0" fontId="17" fillId="4" borderId="2" xfId="0" applyFont="1" applyFill="1" applyBorder="1" applyAlignment="1">
      <alignment horizontal="center" vertical="center" wrapText="1"/>
    </xf>
    <xf numFmtId="17" fontId="11" fillId="4" borderId="2" xfId="0" applyNumberFormat="1" applyFont="1" applyFill="1" applyBorder="1" applyAlignment="1">
      <alignment horizontal="center" vertical="center" wrapText="1"/>
    </xf>
    <xf numFmtId="0" fontId="6" fillId="5" borderId="3" xfId="0" applyFont="1" applyFill="1" applyBorder="1" applyAlignment="1">
      <alignment horizontal="left" vertical="center" wrapText="1"/>
    </xf>
    <xf numFmtId="0" fontId="6" fillId="5" borderId="7" xfId="0" applyFont="1" applyFill="1" applyBorder="1" applyAlignment="1">
      <alignment horizontal="left" vertical="center"/>
    </xf>
    <xf numFmtId="0" fontId="6" fillId="5" borderId="4" xfId="0" applyFont="1" applyFill="1" applyBorder="1" applyAlignment="1">
      <alignment horizontal="left" vertical="center"/>
    </xf>
    <xf numFmtId="2" fontId="6" fillId="5" borderId="3" xfId="0" applyNumberFormat="1" applyFont="1" applyFill="1" applyBorder="1" applyAlignment="1">
      <alignment horizontal="left" vertical="center" wrapText="1"/>
    </xf>
    <xf numFmtId="2" fontId="6" fillId="5" borderId="7" xfId="0" applyNumberFormat="1" applyFont="1" applyFill="1" applyBorder="1" applyAlignment="1">
      <alignment horizontal="left" vertical="center" wrapText="1"/>
    </xf>
    <xf numFmtId="2" fontId="6" fillId="5" borderId="4" xfId="0" applyNumberFormat="1"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4" xfId="0" applyFont="1" applyFill="1" applyBorder="1" applyAlignment="1">
      <alignment horizontal="left" vertical="center"/>
    </xf>
    <xf numFmtId="17" fontId="6" fillId="4" borderId="1" xfId="0" applyNumberFormat="1" applyFont="1" applyFill="1" applyBorder="1" applyAlignment="1">
      <alignment horizontal="center" vertical="center"/>
    </xf>
    <xf numFmtId="17" fontId="6" fillId="4" borderId="6" xfId="0" applyNumberFormat="1" applyFont="1" applyFill="1" applyBorder="1" applyAlignment="1">
      <alignment horizontal="center" vertical="center"/>
    </xf>
    <xf numFmtId="17" fontId="6" fillId="4" borderId="1" xfId="0" applyNumberFormat="1" applyFont="1" applyFill="1" applyBorder="1" applyAlignment="1">
      <alignment horizontal="center" vertical="center" wrapText="1"/>
    </xf>
    <xf numFmtId="17" fontId="6" fillId="4" borderId="6"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xf>
    <xf numFmtId="4" fontId="6" fillId="4" borderId="6"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5" xfId="0" applyFont="1" applyFill="1" applyBorder="1" applyAlignment="1">
      <alignment horizontal="center" vertical="center"/>
    </xf>
    <xf numFmtId="49" fontId="6" fillId="4" borderId="1" xfId="0" applyNumberFormat="1"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5" xfId="0" applyFont="1" applyFill="1" applyBorder="1" applyAlignment="1">
      <alignment horizontal="center" vertical="center" wrapText="1"/>
    </xf>
    <xf numFmtId="4" fontId="0" fillId="7" borderId="2" xfId="0" applyNumberFormat="1" applyFont="1" applyFill="1" applyBorder="1" applyAlignment="1">
      <alignment horizontal="center" vertical="center"/>
    </xf>
    <xf numFmtId="165" fontId="0" fillId="7" borderId="2"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0" fillId="0" borderId="0" xfId="0" applyFont="1" applyFill="1" applyBorder="1" applyAlignment="1">
      <alignment horizontal="center"/>
    </xf>
    <xf numFmtId="0" fontId="0" fillId="3" borderId="7" xfId="0" applyFont="1" applyFill="1" applyBorder="1" applyAlignment="1">
      <alignment horizontal="center"/>
    </xf>
    <xf numFmtId="0" fontId="0" fillId="3" borderId="4" xfId="0" applyFont="1" applyFill="1" applyBorder="1" applyAlignment="1">
      <alignment horizontal="center"/>
    </xf>
    <xf numFmtId="0" fontId="4" fillId="4" borderId="6" xfId="0" applyFont="1" applyFill="1" applyBorder="1" applyAlignment="1">
      <alignment horizontal="center" vertical="center"/>
    </xf>
    <xf numFmtId="0" fontId="6" fillId="4" borderId="7" xfId="0" applyFont="1" applyFill="1" applyBorder="1" applyAlignment="1">
      <alignment horizontal="left" vertical="center" wrapText="1"/>
    </xf>
    <xf numFmtId="0" fontId="6" fillId="4" borderId="4" xfId="0" applyFont="1" applyFill="1" applyBorder="1" applyAlignment="1">
      <alignment horizontal="left" vertical="center" wrapText="1"/>
    </xf>
    <xf numFmtId="0" fontId="24" fillId="4" borderId="1"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7" borderId="2" xfId="0" applyFont="1" applyFill="1" applyBorder="1" applyAlignment="1">
      <alignment horizontal="center" vertical="center" wrapText="1"/>
    </xf>
    <xf numFmtId="17" fontId="0" fillId="7" borderId="2" xfId="0" applyNumberFormat="1"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4" xfId="0" applyFont="1" applyFill="1" applyBorder="1" applyAlignment="1">
      <alignment horizontal="left" vertical="center" wrapText="1"/>
    </xf>
    <xf numFmtId="4" fontId="4" fillId="4" borderId="1"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wrapText="1"/>
    </xf>
    <xf numFmtId="4" fontId="4" fillId="4" borderId="5"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4" fontId="6" fillId="7" borderId="2" xfId="0" applyNumberFormat="1" applyFont="1" applyFill="1" applyBorder="1" applyAlignment="1">
      <alignment horizontal="center" vertical="center"/>
    </xf>
    <xf numFmtId="165" fontId="6" fillId="7" borderId="2" xfId="0" applyNumberFormat="1" applyFont="1" applyFill="1" applyBorder="1" applyAlignment="1">
      <alignment horizontal="center" vertical="center"/>
    </xf>
    <xf numFmtId="0" fontId="0" fillId="7" borderId="2" xfId="0" applyFont="1" applyFill="1" applyBorder="1" applyAlignment="1">
      <alignment horizontal="center" vertical="center"/>
    </xf>
    <xf numFmtId="0" fontId="3" fillId="7" borderId="2"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6" fillId="7" borderId="2" xfId="0" applyFont="1" applyFill="1" applyBorder="1" applyAlignment="1">
      <alignment horizontal="center" vertical="center" wrapText="1"/>
    </xf>
    <xf numFmtId="17" fontId="6" fillId="7" borderId="2" xfId="0" applyNumberFormat="1" applyFont="1" applyFill="1" applyBorder="1" applyAlignment="1">
      <alignment horizontal="center" vertical="center" wrapText="1"/>
    </xf>
    <xf numFmtId="0" fontId="6" fillId="7" borderId="2" xfId="0" applyFont="1" applyFill="1" applyBorder="1" applyAlignment="1">
      <alignment horizontal="center" vertical="center"/>
    </xf>
    <xf numFmtId="0" fontId="7" fillId="7" borderId="2" xfId="0" applyFont="1" applyFill="1" applyBorder="1" applyAlignment="1">
      <alignment horizontal="center" vertical="center" wrapText="1"/>
    </xf>
    <xf numFmtId="0" fontId="0" fillId="7" borderId="0" xfId="0" applyFont="1" applyFill="1" applyBorder="1" applyAlignment="1">
      <alignment horizontal="center"/>
    </xf>
    <xf numFmtId="17" fontId="0" fillId="7" borderId="1" xfId="0" applyNumberFormat="1" applyFont="1" applyFill="1" applyBorder="1" applyAlignment="1">
      <alignment horizontal="center" vertical="center" wrapText="1"/>
    </xf>
    <xf numFmtId="17" fontId="0" fillId="7" borderId="5"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0" borderId="2" xfId="0" applyFont="1" applyFill="1" applyBorder="1" applyAlignment="1">
      <alignment horizontal="center" vertical="center"/>
    </xf>
    <xf numFmtId="4" fontId="2" fillId="5" borderId="1" xfId="0" applyNumberFormat="1" applyFont="1" applyFill="1" applyBorder="1" applyAlignment="1">
      <alignment horizontal="center" vertical="center" wrapText="1"/>
    </xf>
    <xf numFmtId="4" fontId="2" fillId="5" borderId="6" xfId="0" applyNumberFormat="1" applyFont="1" applyFill="1" applyBorder="1" applyAlignment="1">
      <alignment horizontal="center" vertical="center" wrapText="1"/>
    </xf>
    <xf numFmtId="4" fontId="2" fillId="5" borderId="5" xfId="0"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17" fontId="2" fillId="5" borderId="5"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4" fontId="2" fillId="5" borderId="6" xfId="0" applyNumberFormat="1" applyFont="1" applyFill="1" applyBorder="1" applyAlignment="1">
      <alignment horizontal="center" vertical="center"/>
    </xf>
    <xf numFmtId="4" fontId="2" fillId="5" borderId="5"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4" fontId="6" fillId="0" borderId="2" xfId="0" applyNumberFormat="1" applyFont="1" applyFill="1" applyBorder="1" applyAlignment="1">
      <alignment horizontal="center" vertical="center"/>
    </xf>
    <xf numFmtId="4" fontId="25" fillId="0" borderId="1" xfId="0" applyNumberFormat="1" applyFont="1" applyBorder="1" applyAlignment="1">
      <alignment horizontal="center" vertical="center" wrapText="1"/>
    </xf>
    <xf numFmtId="4" fontId="25" fillId="0" borderId="6" xfId="0" applyNumberFormat="1" applyFont="1" applyBorder="1" applyAlignment="1">
      <alignment horizontal="center" vertical="center" wrapText="1"/>
    </xf>
    <xf numFmtId="4" fontId="25" fillId="0" borderId="5" xfId="0" applyNumberFormat="1" applyFont="1" applyBorder="1" applyAlignment="1">
      <alignment horizontal="center" vertical="center" wrapText="1"/>
    </xf>
    <xf numFmtId="4" fontId="25" fillId="0" borderId="1" xfId="0" applyNumberFormat="1" applyFont="1" applyBorder="1" applyAlignment="1">
      <alignment horizontal="center" vertical="center"/>
    </xf>
    <xf numFmtId="4" fontId="25" fillId="0" borderId="6" xfId="0" applyNumberFormat="1" applyFont="1" applyBorder="1" applyAlignment="1">
      <alignment horizontal="center" vertical="center"/>
    </xf>
    <xf numFmtId="4" fontId="25" fillId="0" borderId="5" xfId="0" applyNumberFormat="1" applyFont="1" applyBorder="1" applyAlignment="1">
      <alignment horizontal="center" vertical="center"/>
    </xf>
    <xf numFmtId="0" fontId="4" fillId="7" borderId="2" xfId="0" applyFont="1" applyFill="1" applyBorder="1" applyAlignment="1">
      <alignment horizontal="center" vertical="center" wrapText="1"/>
    </xf>
    <xf numFmtId="4" fontId="4" fillId="7" borderId="2" xfId="0" applyNumberFormat="1" applyFont="1" applyFill="1" applyBorder="1" applyAlignment="1">
      <alignment horizontal="center" vertical="center" wrapText="1"/>
    </xf>
    <xf numFmtId="4" fontId="4" fillId="7" borderId="2" xfId="0" applyNumberFormat="1" applyFont="1" applyFill="1" applyBorder="1" applyAlignment="1">
      <alignment horizontal="center" vertical="center"/>
    </xf>
    <xf numFmtId="0" fontId="24" fillId="7"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4" fontId="4" fillId="7" borderId="6" xfId="0" applyNumberFormat="1" applyFont="1" applyFill="1" applyBorder="1" applyAlignment="1">
      <alignment horizontal="center" vertical="center" wrapText="1"/>
    </xf>
    <xf numFmtId="4" fontId="4" fillId="7"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17" fontId="6" fillId="0" borderId="6" xfId="0" applyNumberFormat="1" applyFont="1" applyFill="1" applyBorder="1" applyAlignment="1">
      <alignment horizontal="center" vertical="center" wrapText="1"/>
    </xf>
    <xf numFmtId="17" fontId="6"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24" fillId="7" borderId="1" xfId="0" applyFont="1" applyFill="1" applyBorder="1" applyAlignment="1">
      <alignment horizontal="left" vertical="center" wrapText="1"/>
    </xf>
    <xf numFmtId="0" fontId="24" fillId="7" borderId="6" xfId="0" applyFont="1" applyFill="1" applyBorder="1" applyAlignment="1">
      <alignment horizontal="left" vertical="center" wrapText="1"/>
    </xf>
    <xf numFmtId="0" fontId="24" fillId="7" borderId="5" xfId="0" applyFont="1" applyFill="1" applyBorder="1" applyAlignment="1">
      <alignment horizontal="left"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1" xfId="0" applyFont="1" applyFill="1" applyBorder="1" applyAlignment="1">
      <alignment horizontal="center" vertical="center"/>
    </xf>
    <xf numFmtId="0" fontId="0" fillId="3" borderId="2" xfId="0" applyFont="1" applyFill="1" applyBorder="1" applyAlignment="1">
      <alignment horizontal="center"/>
    </xf>
    <xf numFmtId="4" fontId="6" fillId="4" borderId="5" xfId="0" applyNumberFormat="1"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1" xfId="0" applyFont="1" applyFill="1" applyBorder="1" applyAlignment="1">
      <alignment horizontal="center"/>
    </xf>
    <xf numFmtId="0" fontId="6" fillId="4" borderId="5" xfId="0" applyFont="1" applyFill="1" applyBorder="1" applyAlignment="1">
      <alignment horizontal="center"/>
    </xf>
    <xf numFmtId="0" fontId="7" fillId="4" borderId="5" xfId="0" applyFont="1" applyFill="1" applyBorder="1" applyAlignment="1">
      <alignment horizontal="center" vertical="center" wrapText="1"/>
    </xf>
    <xf numFmtId="17" fontId="6" fillId="4" borderId="5" xfId="0" applyNumberFormat="1" applyFont="1" applyFill="1" applyBorder="1" applyAlignment="1">
      <alignment horizontal="center" vertical="center" wrapText="1"/>
    </xf>
    <xf numFmtId="0" fontId="0" fillId="7" borderId="1" xfId="0" applyFont="1" applyFill="1" applyBorder="1" applyAlignment="1">
      <alignment horizontal="center" vertical="center"/>
    </xf>
    <xf numFmtId="0" fontId="0" fillId="7" borderId="5" xfId="0" applyFont="1" applyFill="1" applyBorder="1" applyAlignment="1">
      <alignment horizontal="center" vertical="center"/>
    </xf>
    <xf numFmtId="0" fontId="6" fillId="5" borderId="3" xfId="0" applyFont="1" applyFill="1" applyBorder="1" applyAlignment="1">
      <alignment horizontal="left" vertical="center"/>
    </xf>
    <xf numFmtId="0" fontId="6" fillId="5" borderId="7" xfId="0" applyFont="1" applyFill="1" applyBorder="1" applyAlignment="1">
      <alignment horizontal="left" vertical="center" wrapText="1"/>
    </xf>
    <xf numFmtId="0" fontId="6" fillId="5" borderId="4" xfId="0" applyFont="1" applyFill="1" applyBorder="1" applyAlignment="1">
      <alignment horizontal="left" vertical="center" wrapText="1"/>
    </xf>
    <xf numFmtId="4" fontId="0" fillId="0" borderId="1"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8" borderId="3"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4" xfId="0" applyFont="1" applyFill="1" applyBorder="1" applyAlignment="1">
      <alignment horizontal="left" vertical="center"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4" xfId="0" applyFill="1" applyBorder="1" applyAlignment="1">
      <alignment horizontal="left" vertical="top" wrapText="1"/>
    </xf>
    <xf numFmtId="49" fontId="0" fillId="0" borderId="1"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0" fontId="6" fillId="5" borderId="8" xfId="0" applyFont="1" applyFill="1" applyBorder="1" applyAlignment="1">
      <alignment horizontal="left" vertical="center"/>
    </xf>
    <xf numFmtId="0" fontId="6" fillId="5" borderId="12" xfId="0" applyFont="1" applyFill="1" applyBorder="1" applyAlignment="1">
      <alignment horizontal="left" vertical="center"/>
    </xf>
    <xf numFmtId="0" fontId="6" fillId="5" borderId="9" xfId="0" applyFont="1" applyFill="1" applyBorder="1" applyAlignment="1">
      <alignment horizontal="left" vertical="center"/>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5" borderId="11" xfId="0" applyFont="1" applyFill="1" applyBorder="1" applyAlignment="1">
      <alignment horizontal="left" vertical="center"/>
    </xf>
    <xf numFmtId="0" fontId="6" fillId="5" borderId="18" xfId="0" applyFont="1" applyFill="1" applyBorder="1" applyAlignment="1">
      <alignment horizontal="left" vertical="center"/>
    </xf>
    <xf numFmtId="0" fontId="6" fillId="5" borderId="0" xfId="0" applyFont="1" applyFill="1" applyBorder="1" applyAlignment="1">
      <alignment horizontal="left" vertical="center"/>
    </xf>
    <xf numFmtId="0" fontId="6" fillId="5" borderId="10" xfId="0" applyFont="1" applyFill="1" applyBorder="1" applyAlignment="1">
      <alignment horizontal="left" vertical="center"/>
    </xf>
    <xf numFmtId="0" fontId="6" fillId="0" borderId="1" xfId="6" applyFont="1" applyFill="1" applyBorder="1" applyAlignment="1">
      <alignment horizontal="center" vertical="center"/>
    </xf>
    <xf numFmtId="0" fontId="6" fillId="0" borderId="5" xfId="6" applyFont="1" applyFill="1" applyBorder="1" applyAlignment="1">
      <alignment horizontal="center" vertical="center"/>
    </xf>
    <xf numFmtId="0" fontId="6" fillId="0" borderId="1" xfId="6" applyFont="1" applyFill="1" applyBorder="1" applyAlignment="1">
      <alignment horizontal="center" vertical="center" wrapText="1"/>
    </xf>
    <xf numFmtId="0" fontId="6" fillId="0" borderId="5" xfId="6"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5" xfId="6" applyFont="1" applyFill="1" applyBorder="1" applyAlignment="1">
      <alignment horizontal="center" vertical="center" wrapText="1"/>
    </xf>
    <xf numFmtId="0" fontId="6" fillId="5" borderId="1" xfId="6" applyFont="1" applyFill="1" applyBorder="1" applyAlignment="1">
      <alignment horizontal="center" vertical="center"/>
    </xf>
    <xf numFmtId="0" fontId="6" fillId="5" borderId="5" xfId="6" applyFont="1" applyFill="1" applyBorder="1" applyAlignment="1">
      <alignment horizontal="center" vertical="center"/>
    </xf>
    <xf numFmtId="0" fontId="6" fillId="5" borderId="1" xfId="6" applyFont="1" applyFill="1" applyBorder="1" applyAlignment="1">
      <alignment horizontal="center" vertical="center" wrapText="1"/>
    </xf>
    <xf numFmtId="0" fontId="6" fillId="5" borderId="5" xfId="6" applyFont="1" applyFill="1" applyBorder="1" applyAlignment="1">
      <alignment horizontal="center" vertical="center" wrapText="1"/>
    </xf>
    <xf numFmtId="0" fontId="7" fillId="5" borderId="1" xfId="6" applyFont="1" applyFill="1" applyBorder="1" applyAlignment="1">
      <alignment horizontal="center" vertical="center" wrapText="1"/>
    </xf>
    <xf numFmtId="0" fontId="7" fillId="5" borderId="5" xfId="6" applyFont="1" applyFill="1" applyBorder="1" applyAlignment="1">
      <alignment horizontal="center" vertical="center" wrapText="1"/>
    </xf>
    <xf numFmtId="0" fontId="2" fillId="5" borderId="1" xfId="6" applyFont="1" applyFill="1" applyBorder="1" applyAlignment="1">
      <alignment horizontal="center" vertical="center" wrapText="1"/>
    </xf>
    <xf numFmtId="0" fontId="2" fillId="5" borderId="5" xfId="6" applyFont="1" applyFill="1" applyBorder="1" applyAlignment="1">
      <alignment horizontal="center" vertical="center" wrapText="1"/>
    </xf>
    <xf numFmtId="17" fontId="6" fillId="0" borderId="1" xfId="6" applyNumberFormat="1" applyFont="1" applyFill="1" applyBorder="1" applyAlignment="1">
      <alignment horizontal="center" vertical="center" wrapText="1"/>
    </xf>
    <xf numFmtId="17" fontId="6" fillId="0" borderId="5" xfId="6" applyNumberFormat="1" applyFont="1" applyFill="1" applyBorder="1" applyAlignment="1">
      <alignment horizontal="center" vertical="center" wrapText="1"/>
    </xf>
    <xf numFmtId="4" fontId="6" fillId="0" borderId="1" xfId="6" applyNumberFormat="1" applyFont="1" applyFill="1" applyBorder="1" applyAlignment="1">
      <alignment horizontal="center" vertical="center"/>
    </xf>
    <xf numFmtId="4" fontId="6" fillId="0" borderId="5" xfId="6" applyNumberFormat="1" applyFont="1" applyFill="1" applyBorder="1" applyAlignment="1">
      <alignment horizontal="center" vertical="center"/>
    </xf>
    <xf numFmtId="4" fontId="6" fillId="0" borderId="1" xfId="6" applyNumberFormat="1" applyFont="1" applyFill="1" applyBorder="1" applyAlignment="1">
      <alignment horizontal="center" vertical="center" wrapText="1"/>
    </xf>
    <xf numFmtId="4" fontId="6" fillId="0" borderId="5" xfId="6" applyNumberFormat="1" applyFont="1" applyFill="1" applyBorder="1" applyAlignment="1">
      <alignment horizontal="center" vertical="center" wrapText="1"/>
    </xf>
    <xf numFmtId="0" fontId="6" fillId="5" borderId="3" xfId="6" applyFont="1" applyFill="1" applyBorder="1" applyAlignment="1">
      <alignment horizontal="left" vertical="top"/>
    </xf>
    <xf numFmtId="0" fontId="6" fillId="5" borderId="7" xfId="6" applyFont="1" applyFill="1" applyBorder="1" applyAlignment="1">
      <alignment horizontal="left" vertical="top"/>
    </xf>
    <xf numFmtId="0" fontId="6" fillId="5" borderId="4" xfId="6" applyFont="1" applyFill="1" applyBorder="1" applyAlignment="1">
      <alignment horizontal="left" vertical="top"/>
    </xf>
    <xf numFmtId="0" fontId="6" fillId="0" borderId="2" xfId="6" applyFont="1" applyFill="1" applyBorder="1" applyAlignment="1">
      <alignment horizontal="center" vertical="center"/>
    </xf>
    <xf numFmtId="0" fontId="6" fillId="0" borderId="2" xfId="6" applyFont="1" applyFill="1" applyBorder="1" applyAlignment="1">
      <alignment horizontal="center" vertical="center" wrapText="1"/>
    </xf>
    <xf numFmtId="0" fontId="7" fillId="0" borderId="2" xfId="6" applyFont="1" applyFill="1" applyBorder="1" applyAlignment="1">
      <alignment horizontal="center" vertical="center" wrapText="1"/>
    </xf>
    <xf numFmtId="17" fontId="6" fillId="5" borderId="1" xfId="6" applyNumberFormat="1" applyFont="1" applyFill="1" applyBorder="1" applyAlignment="1">
      <alignment horizontal="center" vertical="center" wrapText="1"/>
    </xf>
    <xf numFmtId="17" fontId="6" fillId="5" borderId="5" xfId="6" applyNumberFormat="1" applyFont="1" applyFill="1" applyBorder="1" applyAlignment="1">
      <alignment horizontal="center" vertical="center" wrapText="1"/>
    </xf>
    <xf numFmtId="4" fontId="6" fillId="5" borderId="1" xfId="6" applyNumberFormat="1" applyFont="1" applyFill="1" applyBorder="1" applyAlignment="1">
      <alignment horizontal="center" vertical="center"/>
    </xf>
    <xf numFmtId="4" fontId="6" fillId="5" borderId="5" xfId="6" applyNumberFormat="1" applyFont="1" applyFill="1" applyBorder="1" applyAlignment="1">
      <alignment horizontal="center" vertical="center"/>
    </xf>
    <xf numFmtId="4" fontId="6" fillId="5" borderId="1" xfId="6" applyNumberFormat="1" applyFont="1" applyFill="1" applyBorder="1" applyAlignment="1">
      <alignment horizontal="center" vertical="center" wrapText="1"/>
    </xf>
    <xf numFmtId="4" fontId="6" fillId="5" borderId="5" xfId="6" applyNumberFormat="1" applyFont="1" applyFill="1" applyBorder="1" applyAlignment="1">
      <alignment horizontal="center" vertical="center" wrapText="1"/>
    </xf>
    <xf numFmtId="0" fontId="6" fillId="5" borderId="2" xfId="6" applyFont="1" applyFill="1" applyBorder="1" applyAlignment="1">
      <alignment horizontal="center" vertical="center"/>
    </xf>
    <xf numFmtId="0" fontId="6" fillId="5" borderId="2" xfId="6" applyFont="1" applyFill="1" applyBorder="1" applyAlignment="1">
      <alignment horizontal="center" vertical="center" wrapText="1"/>
    </xf>
    <xf numFmtId="0" fontId="7" fillId="5" borderId="2" xfId="6" applyFont="1" applyFill="1" applyBorder="1" applyAlignment="1">
      <alignment horizontal="center" vertical="center" wrapText="1"/>
    </xf>
    <xf numFmtId="17" fontId="6" fillId="0" borderId="2" xfId="6" applyNumberFormat="1" applyFont="1" applyFill="1" applyBorder="1" applyAlignment="1">
      <alignment horizontal="center" vertical="center" wrapText="1"/>
    </xf>
    <xf numFmtId="4" fontId="6" fillId="0" borderId="2" xfId="6" applyNumberFormat="1" applyFont="1" applyFill="1" applyBorder="1" applyAlignment="1">
      <alignment horizontal="center" vertical="center"/>
    </xf>
    <xf numFmtId="0" fontId="2" fillId="5" borderId="2" xfId="6" applyFont="1" applyFill="1" applyBorder="1" applyAlignment="1">
      <alignment horizontal="center" vertical="center" wrapText="1"/>
    </xf>
    <xf numFmtId="17" fontId="6" fillId="5" borderId="2" xfId="6" applyNumberFormat="1" applyFont="1" applyFill="1" applyBorder="1" applyAlignment="1">
      <alignment horizontal="center" vertical="center" wrapText="1"/>
    </xf>
    <xf numFmtId="4" fontId="6" fillId="5" borderId="2" xfId="6" applyNumberFormat="1" applyFont="1" applyFill="1" applyBorder="1" applyAlignment="1">
      <alignment horizontal="center" vertical="center"/>
    </xf>
    <xf numFmtId="0" fontId="21" fillId="0" borderId="6" xfId="6" applyFont="1" applyBorder="1" applyAlignment="1">
      <alignment horizontal="center" vertical="center"/>
    </xf>
    <xf numFmtId="0" fontId="21" fillId="0" borderId="5" xfId="6" applyFont="1" applyBorder="1" applyAlignment="1">
      <alignment horizontal="center" vertical="center"/>
    </xf>
    <xf numFmtId="2" fontId="6" fillId="0" borderId="2" xfId="6" applyNumberFormat="1" applyFont="1" applyFill="1" applyBorder="1" applyAlignment="1">
      <alignment horizontal="center" vertical="center" wrapText="1"/>
    </xf>
    <xf numFmtId="0" fontId="6" fillId="5" borderId="3" xfId="6" applyFont="1" applyFill="1" applyBorder="1" applyAlignment="1">
      <alignment horizontal="left" vertical="top" wrapText="1"/>
    </xf>
    <xf numFmtId="0" fontId="6" fillId="5" borderId="7" xfId="6" applyFont="1" applyFill="1" applyBorder="1" applyAlignment="1">
      <alignment horizontal="left" vertical="top" wrapText="1"/>
    </xf>
    <xf numFmtId="0" fontId="6" fillId="5" borderId="4" xfId="6" applyFont="1" applyFill="1" applyBorder="1" applyAlignment="1">
      <alignment horizontal="left" vertical="top" wrapText="1"/>
    </xf>
    <xf numFmtId="2" fontId="6" fillId="0" borderId="2" xfId="6" applyNumberFormat="1" applyFont="1" applyFill="1" applyBorder="1" applyAlignment="1">
      <alignment horizontal="center" vertical="center"/>
    </xf>
    <xf numFmtId="0" fontId="6" fillId="0" borderId="1" xfId="6" applyNumberFormat="1" applyFont="1" applyFill="1" applyBorder="1" applyAlignment="1">
      <alignment horizontal="center" vertical="center" wrapText="1"/>
    </xf>
    <xf numFmtId="0" fontId="6" fillId="0" borderId="5" xfId="6" applyNumberFormat="1" applyFont="1" applyFill="1" applyBorder="1" applyAlignment="1">
      <alignment horizontal="center" vertical="center" wrapText="1"/>
    </xf>
    <xf numFmtId="2" fontId="2" fillId="5" borderId="2" xfId="6" applyNumberFormat="1" applyFont="1" applyFill="1" applyBorder="1" applyAlignment="1">
      <alignment horizontal="center" vertical="center" wrapText="1"/>
    </xf>
    <xf numFmtId="2" fontId="6" fillId="5" borderId="2" xfId="6" applyNumberFormat="1" applyFont="1" applyFill="1" applyBorder="1" applyAlignment="1">
      <alignment horizontal="center" vertical="center"/>
    </xf>
    <xf numFmtId="0" fontId="6" fillId="5" borderId="6" xfId="6" applyFont="1" applyFill="1" applyBorder="1" applyAlignment="1">
      <alignment horizontal="center"/>
    </xf>
    <xf numFmtId="0" fontId="6" fillId="5" borderId="5" xfId="6" applyFont="1" applyFill="1" applyBorder="1" applyAlignment="1">
      <alignment horizontal="center"/>
    </xf>
    <xf numFmtId="0" fontId="21" fillId="0" borderId="2" xfId="6" applyFont="1" applyFill="1" applyBorder="1" applyAlignment="1">
      <alignment horizontal="center" vertical="center" wrapText="1"/>
    </xf>
    <xf numFmtId="0" fontId="6" fillId="5" borderId="6" xfId="6" applyFont="1" applyFill="1" applyBorder="1" applyAlignment="1">
      <alignment horizontal="center" vertical="center"/>
    </xf>
    <xf numFmtId="0" fontId="21" fillId="0" borderId="2" xfId="6" applyFont="1" applyFill="1" applyBorder="1" applyAlignment="1">
      <alignment horizontal="center" vertical="center"/>
    </xf>
    <xf numFmtId="0" fontId="3" fillId="0" borderId="2" xfId="6" applyFont="1" applyFill="1" applyBorder="1" applyAlignment="1">
      <alignment horizontal="center" vertical="center" wrapText="1"/>
    </xf>
    <xf numFmtId="0" fontId="21" fillId="0" borderId="1" xfId="6" applyFont="1" applyFill="1" applyBorder="1" applyAlignment="1">
      <alignment horizontal="center" vertical="center" wrapText="1"/>
    </xf>
    <xf numFmtId="0" fontId="21" fillId="0" borderId="6" xfId="6" applyFont="1" applyFill="1" applyBorder="1" applyAlignment="1">
      <alignment horizontal="center" vertical="center" wrapText="1"/>
    </xf>
    <xf numFmtId="0" fontId="21" fillId="0" borderId="5" xfId="6" applyFont="1" applyFill="1" applyBorder="1" applyAlignment="1">
      <alignment horizontal="center" vertical="center" wrapText="1"/>
    </xf>
    <xf numFmtId="0" fontId="2" fillId="5" borderId="6" xfId="6" applyFont="1" applyFill="1" applyBorder="1" applyAlignment="1">
      <alignment horizontal="center" vertical="center" wrapText="1"/>
    </xf>
    <xf numFmtId="0" fontId="6" fillId="4" borderId="3" xfId="6" applyFont="1" applyFill="1" applyBorder="1" applyAlignment="1">
      <alignment horizontal="left" vertical="top" wrapText="1"/>
    </xf>
    <xf numFmtId="0" fontId="6" fillId="4" borderId="7" xfId="6" applyFont="1" applyFill="1" applyBorder="1" applyAlignment="1">
      <alignment horizontal="left" vertical="top" wrapText="1"/>
    </xf>
    <xf numFmtId="0" fontId="6" fillId="4" borderId="4" xfId="6" applyFont="1" applyFill="1" applyBorder="1" applyAlignment="1">
      <alignment horizontal="left" vertical="top" wrapText="1"/>
    </xf>
    <xf numFmtId="17" fontId="21" fillId="0" borderId="2" xfId="6" applyNumberFormat="1" applyFont="1" applyFill="1" applyBorder="1" applyAlignment="1">
      <alignment horizontal="center" vertical="center" wrapText="1"/>
    </xf>
    <xf numFmtId="4" fontId="21" fillId="0" borderId="2" xfId="6"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17" fontId="0" fillId="0" borderId="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4" xfId="0" applyFont="1" applyFill="1" applyBorder="1" applyAlignment="1">
      <alignment horizontal="center" vertical="center"/>
    </xf>
    <xf numFmtId="0" fontId="3" fillId="0" borderId="6"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6" xfId="0" applyNumberFormat="1" applyFont="1" applyFill="1" applyBorder="1" applyAlignment="1">
      <alignment horizontal="center" vertical="center"/>
    </xf>
    <xf numFmtId="0" fontId="0" fillId="4" borderId="2" xfId="0" applyFont="1" applyFill="1" applyBorder="1" applyAlignment="1">
      <alignment horizontal="left" vertical="center" wrapText="1"/>
    </xf>
    <xf numFmtId="0" fontId="0" fillId="4" borderId="3" xfId="0" applyFont="1" applyFill="1" applyBorder="1" applyAlignment="1">
      <alignment vertical="center" wrapText="1"/>
    </xf>
    <xf numFmtId="0" fontId="0" fillId="4" borderId="7" xfId="0" applyFont="1" applyFill="1" applyBorder="1" applyAlignment="1">
      <alignment vertical="center" wrapText="1"/>
    </xf>
    <xf numFmtId="0" fontId="0" fillId="4" borderId="4" xfId="0" applyFont="1" applyFill="1" applyBorder="1" applyAlignment="1">
      <alignment vertical="center" wrapText="1"/>
    </xf>
    <xf numFmtId="0" fontId="36" fillId="5" borderId="2" xfId="0" applyFont="1" applyFill="1" applyBorder="1" applyAlignment="1">
      <alignment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4" fontId="9" fillId="0" borderId="2" xfId="0" applyNumberFormat="1" applyFont="1" applyFill="1" applyBorder="1" applyAlignment="1">
      <alignment horizontal="center" vertical="center"/>
    </xf>
    <xf numFmtId="0" fontId="21" fillId="0" borderId="2" xfId="0" applyFont="1" applyFill="1" applyBorder="1" applyAlignment="1">
      <alignment horizontal="center" vertical="center"/>
    </xf>
    <xf numFmtId="1" fontId="21" fillId="0" borderId="2" xfId="0" applyNumberFormat="1" applyFont="1" applyFill="1" applyBorder="1" applyAlignment="1">
      <alignment horizontal="center" vertical="center" wrapText="1"/>
    </xf>
    <xf numFmtId="0" fontId="38" fillId="0" borderId="2" xfId="0" applyFont="1" applyFill="1" applyBorder="1" applyAlignment="1">
      <alignment horizontal="center" vertical="center" wrapText="1"/>
    </xf>
    <xf numFmtId="17" fontId="9"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17" fontId="21" fillId="0" borderId="2" xfId="0" applyNumberFormat="1" applyFont="1" applyFill="1" applyBorder="1" applyAlignment="1">
      <alignment horizontal="center" vertical="center" wrapText="1"/>
    </xf>
    <xf numFmtId="4" fontId="21" fillId="0" borderId="2" xfId="0" applyNumberFormat="1" applyFont="1" applyFill="1" applyBorder="1" applyAlignment="1">
      <alignment horizontal="center" vertical="center"/>
    </xf>
    <xf numFmtId="0" fontId="39" fillId="5" borderId="3" xfId="0" applyFont="1" applyFill="1" applyBorder="1" applyAlignment="1">
      <alignment horizontal="left" vertical="top"/>
    </xf>
    <xf numFmtId="0" fontId="39" fillId="5" borderId="7" xfId="0" applyFont="1" applyFill="1" applyBorder="1" applyAlignment="1">
      <alignment horizontal="left" vertical="top"/>
    </xf>
    <xf numFmtId="0" fontId="39" fillId="5" borderId="4" xfId="0" applyFont="1" applyFill="1" applyBorder="1" applyAlignment="1">
      <alignment horizontal="left" vertical="top"/>
    </xf>
    <xf numFmtId="0" fontId="41" fillId="5" borderId="3" xfId="0" applyFont="1" applyFill="1" applyBorder="1" applyAlignment="1">
      <alignment horizontal="left" vertical="top"/>
    </xf>
    <xf numFmtId="0" fontId="39" fillId="5" borderId="3" xfId="0" applyFont="1" applyFill="1" applyBorder="1" applyAlignment="1">
      <alignment horizontal="left" vertical="top" wrapText="1"/>
    </xf>
    <xf numFmtId="0" fontId="35" fillId="5" borderId="7" xfId="0" applyFont="1" applyFill="1" applyBorder="1" applyAlignment="1">
      <alignment horizontal="left" vertical="top" wrapText="1"/>
    </xf>
    <xf numFmtId="0" fontId="35" fillId="5" borderId="4" xfId="0" applyFont="1" applyFill="1" applyBorder="1" applyAlignment="1">
      <alignment horizontal="left" vertical="top" wrapText="1"/>
    </xf>
    <xf numFmtId="0" fontId="0" fillId="0" borderId="2" xfId="0" applyFont="1" applyFill="1" applyBorder="1" applyAlignment="1">
      <alignment horizontal="center" vertical="center"/>
    </xf>
    <xf numFmtId="0" fontId="42" fillId="4" borderId="3" xfId="0" applyFont="1" applyFill="1" applyBorder="1" applyAlignment="1">
      <alignment horizontal="left" vertical="top"/>
    </xf>
    <xf numFmtId="0" fontId="0" fillId="4" borderId="7" xfId="0" applyFont="1" applyFill="1" applyBorder="1" applyAlignment="1">
      <alignment horizontal="left" vertical="top"/>
    </xf>
    <xf numFmtId="0" fontId="0" fillId="4" borderId="4" xfId="0" applyFont="1" applyFill="1" applyBorder="1" applyAlignment="1">
      <alignment horizontal="left" vertical="top"/>
    </xf>
    <xf numFmtId="0" fontId="43" fillId="4" borderId="3" xfId="0" applyFont="1" applyFill="1" applyBorder="1" applyAlignment="1">
      <alignment horizontal="left" vertical="center" wrapText="1"/>
    </xf>
    <xf numFmtId="4" fontId="0" fillId="0" borderId="2" xfId="0" applyNumberFormat="1" applyFont="1" applyFill="1" applyBorder="1" applyAlignment="1">
      <alignment horizontal="center" vertical="center"/>
    </xf>
    <xf numFmtId="0" fontId="42"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4" xfId="0" applyFont="1" applyFill="1" applyBorder="1" applyAlignment="1">
      <alignment horizontal="left" vertical="top" wrapText="1"/>
    </xf>
    <xf numFmtId="0" fontId="42" fillId="4" borderId="3"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4" xfId="0" applyFont="1" applyFill="1" applyBorder="1" applyAlignment="1">
      <alignment horizontal="left" vertical="center" wrapText="1"/>
    </xf>
    <xf numFmtId="17" fontId="0" fillId="0" borderId="2" xfId="0" applyNumberFormat="1" applyFont="1" applyFill="1" applyBorder="1" applyAlignment="1">
      <alignment horizontal="center" vertical="center" wrapText="1"/>
    </xf>
    <xf numFmtId="4" fontId="6" fillId="0" borderId="1" xfId="4" applyNumberFormat="1" applyFont="1" applyFill="1" applyBorder="1" applyAlignment="1">
      <alignment horizontal="center" vertical="center" wrapText="1"/>
    </xf>
    <xf numFmtId="4" fontId="6" fillId="0" borderId="6" xfId="4" applyNumberFormat="1" applyFont="1" applyFill="1" applyBorder="1" applyAlignment="1">
      <alignment horizontal="center" vertical="center" wrapText="1"/>
    </xf>
    <xf numFmtId="4" fontId="6" fillId="0" borderId="5" xfId="4"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5" xfId="0" applyFont="1" applyFill="1" applyBorder="1" applyAlignment="1">
      <alignment horizontal="center" vertical="center" wrapText="1"/>
    </xf>
    <xf numFmtId="4" fontId="6" fillId="5" borderId="1" xfId="4" applyNumberFormat="1" applyFont="1" applyFill="1" applyBorder="1" applyAlignment="1">
      <alignment horizontal="center" vertical="center" wrapText="1"/>
    </xf>
    <xf numFmtId="4" fontId="6" fillId="5" borderId="6" xfId="4" applyNumberFormat="1" applyFont="1" applyFill="1" applyBorder="1" applyAlignment="1">
      <alignment horizontal="center" vertical="center" wrapText="1"/>
    </xf>
    <xf numFmtId="4" fontId="6" fillId="5" borderId="5" xfId="4"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 fontId="6" fillId="5" borderId="6" xfId="0" applyNumberFormat="1" applyFont="1" applyFill="1" applyBorder="1" applyAlignment="1">
      <alignment horizontal="center" vertical="center" wrapText="1"/>
    </xf>
    <xf numFmtId="4" fontId="6" fillId="5" borderId="5" xfId="0" applyNumberFormat="1" applyFont="1" applyFill="1" applyBorder="1" applyAlignment="1">
      <alignment horizontal="center" vertical="center" wrapText="1"/>
    </xf>
    <xf numFmtId="4" fontId="6" fillId="0" borderId="1" xfId="0" quotePrefix="1" applyNumberFormat="1" applyFont="1" applyFill="1" applyBorder="1" applyAlignment="1">
      <alignment horizontal="center" vertical="center"/>
    </xf>
    <xf numFmtId="4" fontId="6" fillId="0" borderId="6" xfId="0" quotePrefix="1" applyNumberFormat="1" applyFont="1" applyFill="1" applyBorder="1" applyAlignment="1">
      <alignment horizontal="center" vertical="center"/>
    </xf>
    <xf numFmtId="4" fontId="6" fillId="0" borderId="5" xfId="0" quotePrefix="1"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17" fontId="6" fillId="5" borderId="1" xfId="0" applyNumberFormat="1" applyFont="1" applyFill="1" applyBorder="1" applyAlignment="1">
      <alignment horizontal="center" vertical="center" wrapText="1"/>
    </xf>
    <xf numFmtId="17" fontId="6" fillId="5" borderId="6" xfId="0" applyNumberFormat="1" applyFont="1" applyFill="1" applyBorder="1" applyAlignment="1">
      <alignment horizontal="center" vertical="center" wrapText="1"/>
    </xf>
    <xf numFmtId="17" fontId="6" fillId="5" borderId="5"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xf>
    <xf numFmtId="0" fontId="6" fillId="0" borderId="5" xfId="0" applyFont="1" applyFill="1" applyBorder="1" applyAlignment="1">
      <alignment horizontal="center"/>
    </xf>
    <xf numFmtId="17" fontId="6" fillId="0" borderId="1" xfId="0" quotePrefix="1" applyNumberFormat="1" applyFont="1" applyFill="1" applyBorder="1" applyAlignment="1">
      <alignment horizontal="center" vertical="center" wrapText="1"/>
    </xf>
    <xf numFmtId="17" fontId="6" fillId="0" borderId="6" xfId="0" quotePrefix="1" applyNumberFormat="1" applyFont="1" applyFill="1" applyBorder="1" applyAlignment="1">
      <alignment horizontal="center" vertical="center" wrapText="1"/>
    </xf>
    <xf numFmtId="17" fontId="6" fillId="0" borderId="5" xfId="0" quotePrefix="1"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4" fontId="6" fillId="5" borderId="1" xfId="0" applyNumberFormat="1" applyFont="1" applyFill="1" applyBorder="1" applyAlignment="1">
      <alignment horizontal="center" vertical="center"/>
    </xf>
    <xf numFmtId="4" fontId="6" fillId="5" borderId="5" xfId="0" applyNumberFormat="1" applyFont="1" applyFill="1" applyBorder="1" applyAlignment="1">
      <alignment horizontal="center" vertical="center"/>
    </xf>
    <xf numFmtId="4" fontId="2" fillId="5" borderId="1" xfId="0" quotePrefix="1" applyNumberFormat="1" applyFont="1" applyFill="1" applyBorder="1" applyAlignment="1">
      <alignment horizontal="center" vertical="center"/>
    </xf>
    <xf numFmtId="4" fontId="2" fillId="5" borderId="5" xfId="0" quotePrefix="1"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6" fillId="5" borderId="1" xfId="0" quotePrefix="1" applyFont="1" applyFill="1" applyBorder="1" applyAlignment="1">
      <alignment horizontal="center" vertical="center" wrapText="1"/>
    </xf>
    <xf numFmtId="17" fontId="6" fillId="5" borderId="1" xfId="0" quotePrefix="1" applyNumberFormat="1" applyFont="1" applyFill="1" applyBorder="1" applyAlignment="1">
      <alignment horizontal="center" vertical="center" wrapText="1"/>
    </xf>
    <xf numFmtId="17" fontId="6" fillId="5" borderId="5" xfId="0" quotePrefix="1" applyNumberFormat="1" applyFont="1" applyFill="1" applyBorder="1" applyAlignment="1">
      <alignment horizontal="center" vertical="center" wrapText="1"/>
    </xf>
    <xf numFmtId="4" fontId="0" fillId="0" borderId="2" xfId="0" quotePrefix="1" applyNumberFormat="1" applyFont="1" applyFill="1" applyBorder="1" applyAlignment="1">
      <alignment horizontal="center" vertical="center"/>
    </xf>
    <xf numFmtId="17" fontId="0" fillId="0" borderId="2" xfId="0" quotePrefix="1"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3" xfId="0" applyFont="1" applyFill="1" applyBorder="1" applyAlignment="1">
      <alignment horizontal="left" vertical="center" wrapText="1"/>
    </xf>
    <xf numFmtId="0" fontId="6" fillId="0" borderId="1" xfId="0" applyFont="1" applyFill="1" applyBorder="1" applyAlignment="1">
      <alignment horizont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0" fillId="0" borderId="12" xfId="0" applyBorder="1" applyAlignment="1">
      <alignment horizontal="left" wrapText="1"/>
    </xf>
    <xf numFmtId="0" fontId="0" fillId="0" borderId="9"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5" borderId="1" xfId="0" applyFill="1" applyBorder="1" applyAlignment="1">
      <alignment horizontal="center" vertical="center" wrapText="1"/>
    </xf>
    <xf numFmtId="0" fontId="0" fillId="5" borderId="5" xfId="0" applyFill="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left"/>
    </xf>
    <xf numFmtId="0" fontId="0" fillId="0" borderId="4" xfId="0" applyBorder="1" applyAlignment="1">
      <alignment horizontal="left"/>
    </xf>
    <xf numFmtId="0" fontId="0" fillId="5" borderId="7" xfId="0" applyFill="1" applyBorder="1" applyAlignment="1">
      <alignment horizontal="left" vertical="center"/>
    </xf>
    <xf numFmtId="0" fontId="0" fillId="5" borderId="4" xfId="0" applyFill="1" applyBorder="1" applyAlignment="1">
      <alignment horizontal="left" vertical="center"/>
    </xf>
    <xf numFmtId="0" fontId="6" fillId="5" borderId="1" xfId="0" applyFont="1" applyFill="1" applyBorder="1" applyAlignment="1">
      <alignment horizontal="center"/>
    </xf>
    <xf numFmtId="0" fontId="6" fillId="5" borderId="5" xfId="0" applyFont="1" applyFill="1" applyBorder="1" applyAlignment="1">
      <alignment horizontal="center"/>
    </xf>
    <xf numFmtId="4" fontId="6" fillId="4" borderId="1" xfId="0" applyNumberFormat="1" applyFont="1" applyFill="1" applyBorder="1" applyAlignment="1">
      <alignment horizontal="center" vertical="center" wrapText="1"/>
    </xf>
    <xf numFmtId="0" fontId="6" fillId="4" borderId="5" xfId="0" applyFont="1" applyFill="1" applyBorder="1" applyAlignment="1"/>
    <xf numFmtId="0" fontId="6" fillId="4" borderId="5" xfId="0" applyFont="1" applyFill="1" applyBorder="1" applyAlignment="1">
      <alignment vertical="center" wrapText="1"/>
    </xf>
    <xf numFmtId="0" fontId="6" fillId="4" borderId="2" xfId="0" applyFont="1" applyFill="1" applyBorder="1" applyAlignment="1">
      <alignment horizontal="left" vertical="center"/>
    </xf>
    <xf numFmtId="0" fontId="6" fillId="0" borderId="2"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6" fillId="5" borderId="3" xfId="0" applyNumberFormat="1" applyFont="1" applyFill="1" applyBorder="1" applyAlignment="1" applyProtection="1">
      <alignment vertical="center" wrapText="1"/>
      <protection locked="0"/>
    </xf>
    <xf numFmtId="0" fontId="6" fillId="5" borderId="7" xfId="0" applyNumberFormat="1" applyFont="1" applyFill="1" applyBorder="1" applyAlignment="1" applyProtection="1">
      <alignment vertical="center" wrapText="1"/>
      <protection locked="0"/>
    </xf>
    <xf numFmtId="0" fontId="6" fillId="5" borderId="4" xfId="0" applyNumberFormat="1" applyFont="1" applyFill="1" applyBorder="1" applyAlignment="1" applyProtection="1">
      <alignment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6" fillId="7" borderId="6" xfId="0" applyFont="1" applyFill="1" applyBorder="1" applyAlignment="1">
      <alignment horizontal="center" vertical="center" wrapText="1"/>
    </xf>
    <xf numFmtId="0" fontId="7" fillId="7" borderId="1"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170" fontId="6" fillId="0" borderId="1" xfId="3" applyNumberFormat="1" applyFont="1" applyFill="1" applyBorder="1" applyAlignment="1" applyProtection="1">
      <alignment horizontal="center" vertical="center" wrapText="1"/>
      <protection locked="0"/>
    </xf>
    <xf numFmtId="170" fontId="6" fillId="0" borderId="5" xfId="3" applyNumberFormat="1" applyFont="1" applyFill="1" applyBorder="1" applyAlignment="1" applyProtection="1">
      <alignment horizontal="center" vertical="center" wrapText="1"/>
      <protection locked="0"/>
    </xf>
    <xf numFmtId="4" fontId="6" fillId="7" borderId="1" xfId="0" applyNumberFormat="1" applyFont="1" applyFill="1" applyBorder="1" applyAlignment="1" applyProtection="1">
      <alignment horizontal="center" vertical="center" wrapText="1"/>
      <protection locked="0"/>
    </xf>
    <xf numFmtId="4" fontId="6" fillId="7" borderId="6" xfId="0" applyNumberFormat="1" applyFont="1" applyFill="1" applyBorder="1" applyAlignment="1" applyProtection="1">
      <alignment horizontal="center" vertical="center" wrapText="1"/>
      <protection locked="0"/>
    </xf>
    <xf numFmtId="4" fontId="6" fillId="7" borderId="5" xfId="0" applyNumberFormat="1" applyFont="1" applyFill="1" applyBorder="1" applyAlignment="1" applyProtection="1">
      <alignment horizontal="center" vertical="center" wrapText="1"/>
      <protection locked="0"/>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6" fillId="7" borderId="1" xfId="0" applyFont="1" applyFill="1" applyBorder="1" applyAlignment="1">
      <alignment horizontal="center"/>
    </xf>
    <xf numFmtId="0" fontId="6" fillId="7" borderId="6" xfId="0" applyFont="1" applyFill="1" applyBorder="1" applyAlignment="1">
      <alignment horizontal="center"/>
    </xf>
    <xf numFmtId="0" fontId="6" fillId="7" borderId="5" xfId="0" applyFont="1" applyFill="1" applyBorder="1" applyAlignment="1">
      <alignment horizont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6" fillId="5" borderId="1"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0" borderId="2" xfId="0" applyFont="1" applyFill="1" applyBorder="1" applyAlignment="1">
      <alignment vertical="center"/>
    </xf>
    <xf numFmtId="0" fontId="6" fillId="0" borderId="2" xfId="0" applyFont="1" applyFill="1" applyBorder="1" applyAlignment="1">
      <alignment horizontal="left" vertical="center"/>
    </xf>
    <xf numFmtId="0" fontId="6" fillId="5" borderId="1" xfId="0" applyFont="1" applyFill="1" applyBorder="1" applyAlignment="1">
      <alignment horizontal="left" vertical="center"/>
    </xf>
    <xf numFmtId="0" fontId="6" fillId="5" borderId="6" xfId="0" applyFont="1" applyFill="1" applyBorder="1" applyAlignment="1">
      <alignment horizontal="left" vertical="center"/>
    </xf>
    <xf numFmtId="0" fontId="6" fillId="5" borderId="5" xfId="0" applyFont="1" applyFill="1" applyBorder="1" applyAlignment="1">
      <alignment horizontal="left" vertical="center"/>
    </xf>
    <xf numFmtId="0" fontId="6" fillId="0" borderId="2" xfId="0" applyFont="1" applyFill="1" applyBorder="1" applyAlignment="1">
      <alignment vertical="center" wrapText="1"/>
    </xf>
    <xf numFmtId="0" fontId="6" fillId="5" borderId="1" xfId="0" applyFont="1" applyFill="1" applyBorder="1" applyAlignment="1">
      <alignment vertical="center" wrapText="1"/>
    </xf>
    <xf numFmtId="0" fontId="6" fillId="5" borderId="6" xfId="0" applyFont="1" applyFill="1" applyBorder="1" applyAlignment="1">
      <alignment vertical="center" wrapText="1"/>
    </xf>
    <xf numFmtId="0" fontId="6" fillId="5" borderId="5" xfId="0" applyFont="1" applyFill="1" applyBorder="1" applyAlignment="1">
      <alignmen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0" fillId="0" borderId="1" xfId="0" applyFill="1" applyBorder="1" applyAlignment="1">
      <alignment horizontal="left" vertical="center" wrapText="1"/>
    </xf>
    <xf numFmtId="4" fontId="6" fillId="7" borderId="1" xfId="0" applyNumberFormat="1" applyFont="1" applyFill="1" applyBorder="1" applyAlignment="1">
      <alignment horizontal="center" vertical="center"/>
    </xf>
    <xf numFmtId="4" fontId="6" fillId="7" borderId="5" xfId="0" applyNumberFormat="1" applyFont="1" applyFill="1" applyBorder="1" applyAlignment="1">
      <alignment horizontal="center" vertical="center"/>
    </xf>
    <xf numFmtId="0" fontId="6" fillId="7" borderId="1"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2" xfId="0" applyFont="1" applyFill="1" applyBorder="1" applyAlignment="1">
      <alignment horizontal="left" vertical="center" wrapText="1"/>
    </xf>
    <xf numFmtId="17" fontId="6" fillId="7" borderId="1" xfId="0" applyNumberFormat="1" applyFont="1" applyFill="1" applyBorder="1" applyAlignment="1">
      <alignment horizontal="center" vertical="center" wrapText="1"/>
    </xf>
    <xf numFmtId="17" fontId="6" fillId="7" borderId="5"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7" borderId="5" xfId="0" applyFont="1" applyFill="1" applyBorder="1" applyAlignment="1">
      <alignment horizontal="left" vertical="center" wrapText="1"/>
    </xf>
    <xf numFmtId="4" fontId="0" fillId="0" borderId="1" xfId="0" applyNumberFormat="1" applyFill="1" applyBorder="1" applyAlignment="1">
      <alignment horizontal="center" vertical="center"/>
    </xf>
    <xf numFmtId="4" fontId="0" fillId="0" borderId="6" xfId="0" applyNumberFormat="1" applyFill="1" applyBorder="1" applyAlignment="1">
      <alignment horizontal="center" vertical="center"/>
    </xf>
    <xf numFmtId="4" fontId="0" fillId="0" borderId="5"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0" borderId="6"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17" fontId="0" fillId="0" borderId="2"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2" xfId="0" applyFont="1" applyFill="1" applyBorder="1" applyAlignment="1">
      <alignment horizontal="center" vertical="center" wrapText="1"/>
    </xf>
    <xf numFmtId="4" fontId="0" fillId="4" borderId="2" xfId="0" applyNumberFormat="1" applyFont="1" applyFill="1" applyBorder="1" applyAlignment="1">
      <alignment horizontal="center" vertical="center"/>
    </xf>
    <xf numFmtId="0" fontId="0" fillId="4" borderId="1" xfId="0" applyFill="1" applyBorder="1" applyAlignment="1">
      <alignment horizontal="center" vertical="center" wrapText="1"/>
    </xf>
    <xf numFmtId="0" fontId="0" fillId="4" borderId="5" xfId="0" applyFont="1" applyFill="1" applyBorder="1" applyAlignment="1">
      <alignment horizontal="center" vertical="center" wrapText="1"/>
    </xf>
    <xf numFmtId="49" fontId="0" fillId="4" borderId="1" xfId="0" applyNumberFormat="1" applyFill="1" applyBorder="1" applyAlignment="1">
      <alignment horizontal="center" vertical="center" wrapText="1"/>
    </xf>
    <xf numFmtId="49" fontId="0" fillId="4" borderId="5" xfId="0" applyNumberFormat="1" applyFill="1" applyBorder="1" applyAlignment="1">
      <alignment horizontal="center" vertical="center" wrapText="1"/>
    </xf>
    <xf numFmtId="0" fontId="0" fillId="4" borderId="6" xfId="0" applyFont="1" applyFill="1" applyBorder="1" applyAlignment="1">
      <alignment horizontal="center" vertical="center" wrapText="1"/>
    </xf>
    <xf numFmtId="17" fontId="0" fillId="4" borderId="2" xfId="0" applyNumberFormat="1" applyFont="1" applyFill="1" applyBorder="1" applyAlignment="1">
      <alignment horizontal="center" vertical="center" wrapText="1"/>
    </xf>
    <xf numFmtId="17" fontId="0" fillId="4" borderId="2" xfId="0" applyNumberFormat="1" applyFill="1" applyBorder="1" applyAlignment="1">
      <alignment horizontal="center" vertical="center" wrapText="1"/>
    </xf>
    <xf numFmtId="0" fontId="0" fillId="4" borderId="3" xfId="0" applyFill="1" applyBorder="1" applyAlignment="1">
      <alignment horizontal="left" vertical="center"/>
    </xf>
    <xf numFmtId="0" fontId="0" fillId="4" borderId="7" xfId="0" applyFont="1" applyFill="1" applyBorder="1" applyAlignment="1">
      <alignment horizontal="left" vertical="center"/>
    </xf>
    <xf numFmtId="0" fontId="0" fillId="4" borderId="4" xfId="0" applyFont="1" applyFill="1" applyBorder="1" applyAlignment="1">
      <alignment horizontal="left" vertical="center"/>
    </xf>
    <xf numFmtId="0" fontId="22" fillId="4" borderId="1"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0" fillId="4" borderId="3" xfId="0" applyFill="1" applyBorder="1" applyAlignment="1">
      <alignment horizontal="left" vertical="center" wrapText="1"/>
    </xf>
    <xf numFmtId="0" fontId="0" fillId="4" borderId="7" xfId="0" applyFont="1" applyFill="1" applyBorder="1" applyAlignment="1">
      <alignment wrapText="1"/>
    </xf>
    <xf numFmtId="0" fontId="0" fillId="4" borderId="4" xfId="0" applyFont="1" applyFill="1" applyBorder="1" applyAlignment="1">
      <alignment wrapText="1"/>
    </xf>
    <xf numFmtId="0" fontId="0" fillId="4" borderId="1" xfId="0" applyFont="1" applyFill="1" applyBorder="1" applyAlignment="1">
      <alignment horizontal="center" vertical="center" wrapText="1"/>
    </xf>
    <xf numFmtId="0" fontId="0" fillId="4" borderId="2" xfId="0" applyFill="1" applyBorder="1" applyAlignment="1">
      <alignment horizontal="center"/>
    </xf>
  </cellXfs>
  <cellStyles count="8">
    <cellStyle name="Dziesiętny" xfId="3" builtinId="3"/>
    <cellStyle name="Excel Built-in Normal" xfId="5" xr:uid="{00000000-0005-0000-0000-000001000000}"/>
    <cellStyle name="Neutralny" xfId="1" builtinId="28"/>
    <cellStyle name="Normalny" xfId="0" builtinId="0"/>
    <cellStyle name="Normalny 2" xfId="6" xr:uid="{00000000-0005-0000-0000-000004000000}"/>
    <cellStyle name="Normalny 3" xfId="7" xr:uid="{00000000-0005-0000-0000-000005000000}"/>
    <cellStyle name="Walutowy" xfId="4" builtinId="4"/>
    <cellStyle name="Zły"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232"/>
  <sheetViews>
    <sheetView zoomScale="60" zoomScaleNormal="60" workbookViewId="0">
      <selection activeCell="A2" sqref="A2"/>
    </sheetView>
  </sheetViews>
  <sheetFormatPr defaultRowHeight="15" x14ac:dyDescent="0.25"/>
  <cols>
    <col min="1" max="1" width="4.7109375" style="75" customWidth="1"/>
    <col min="2" max="2" width="12.140625" style="75" customWidth="1"/>
    <col min="3" max="3" width="11.42578125" style="75" customWidth="1"/>
    <col min="4" max="4" width="9.7109375" style="75" customWidth="1"/>
    <col min="5" max="5" width="22.28515625" style="75" customWidth="1"/>
    <col min="6" max="6" width="89.7109375" style="75" customWidth="1"/>
    <col min="7" max="7" width="28.7109375" style="75" customWidth="1"/>
    <col min="8" max="8" width="19.28515625" style="75" customWidth="1"/>
    <col min="9" max="9" width="14" style="75" customWidth="1"/>
    <col min="10" max="10" width="48.42578125" style="75" customWidth="1"/>
    <col min="11" max="11" width="10.7109375" style="75" customWidth="1"/>
    <col min="12" max="12" width="14" style="75" customWidth="1"/>
    <col min="13" max="16" width="14.7109375" style="75" customWidth="1"/>
    <col min="17" max="17" width="16.7109375" style="75" customWidth="1"/>
    <col min="18" max="18" width="15.7109375" style="75" customWidth="1"/>
    <col min="19" max="19" width="23.85546875" style="75" customWidth="1"/>
    <col min="20" max="107" width="9.140625" style="75"/>
    <col min="108" max="108" width="4.7109375" style="75" bestFit="1" customWidth="1"/>
    <col min="109" max="109" width="9.7109375" style="75" bestFit="1" customWidth="1"/>
    <col min="110" max="110" width="10" style="75" bestFit="1" customWidth="1"/>
    <col min="111" max="111" width="8.85546875" style="75" bestFit="1" customWidth="1"/>
    <col min="112" max="112" width="22.85546875" style="75" customWidth="1"/>
    <col min="113" max="113" width="59.7109375" style="75" bestFit="1" customWidth="1"/>
    <col min="114" max="114" width="57.85546875" style="75" bestFit="1" customWidth="1"/>
    <col min="115" max="115" width="35.28515625" style="75" bestFit="1" customWidth="1"/>
    <col min="116" max="116" width="28.140625" style="75" bestFit="1" customWidth="1"/>
    <col min="117" max="117" width="33.140625" style="75" bestFit="1" customWidth="1"/>
    <col min="118" max="118" width="26" style="75" bestFit="1" customWidth="1"/>
    <col min="119" max="119" width="19.140625" style="75" bestFit="1" customWidth="1"/>
    <col min="120" max="120" width="10.42578125" style="75" customWidth="1"/>
    <col min="121" max="121" width="11.85546875" style="75" customWidth="1"/>
    <col min="122" max="122" width="14.7109375" style="75" customWidth="1"/>
    <col min="123" max="123" width="9" style="75" bestFit="1" customWidth="1"/>
    <col min="124" max="363" width="9.140625" style="75"/>
    <col min="364" max="364" width="4.7109375" style="75" bestFit="1" customWidth="1"/>
    <col min="365" max="365" width="9.7109375" style="75" bestFit="1" customWidth="1"/>
    <col min="366" max="366" width="10" style="75" bestFit="1" customWidth="1"/>
    <col min="367" max="367" width="8.85546875" style="75" bestFit="1" customWidth="1"/>
    <col min="368" max="368" width="22.85546875" style="75" customWidth="1"/>
    <col min="369" max="369" width="59.7109375" style="75" bestFit="1" customWidth="1"/>
    <col min="370" max="370" width="57.85546875" style="75" bestFit="1" customWidth="1"/>
    <col min="371" max="371" width="35.28515625" style="75" bestFit="1" customWidth="1"/>
    <col min="372" max="372" width="28.140625" style="75" bestFit="1" customWidth="1"/>
    <col min="373" max="373" width="33.140625" style="75" bestFit="1" customWidth="1"/>
    <col min="374" max="374" width="26" style="75" bestFit="1" customWidth="1"/>
    <col min="375" max="375" width="19.140625" style="75" bestFit="1" customWidth="1"/>
    <col min="376" max="376" width="10.42578125" style="75" customWidth="1"/>
    <col min="377" max="377" width="11.85546875" style="75" customWidth="1"/>
    <col min="378" max="378" width="14.7109375" style="75" customWidth="1"/>
    <col min="379" max="379" width="9" style="75" bestFit="1" customWidth="1"/>
    <col min="380" max="619" width="9.140625" style="75"/>
    <col min="620" max="620" width="4.7109375" style="75" bestFit="1" customWidth="1"/>
    <col min="621" max="621" width="9.7109375" style="75" bestFit="1" customWidth="1"/>
    <col min="622" max="622" width="10" style="75" bestFit="1" customWidth="1"/>
    <col min="623" max="623" width="8.85546875" style="75" bestFit="1" customWidth="1"/>
    <col min="624" max="624" width="22.85546875" style="75" customWidth="1"/>
    <col min="625" max="625" width="59.7109375" style="75" bestFit="1" customWidth="1"/>
    <col min="626" max="626" width="57.85546875" style="75" bestFit="1" customWidth="1"/>
    <col min="627" max="627" width="35.28515625" style="75" bestFit="1" customWidth="1"/>
    <col min="628" max="628" width="28.140625" style="75" bestFit="1" customWidth="1"/>
    <col min="629" max="629" width="33.140625" style="75" bestFit="1" customWidth="1"/>
    <col min="630" max="630" width="26" style="75" bestFit="1" customWidth="1"/>
    <col min="631" max="631" width="19.140625" style="75" bestFit="1" customWidth="1"/>
    <col min="632" max="632" width="10.42578125" style="75" customWidth="1"/>
    <col min="633" max="633" width="11.85546875" style="75" customWidth="1"/>
    <col min="634" max="634" width="14.7109375" style="75" customWidth="1"/>
    <col min="635" max="635" width="9" style="75" bestFit="1" customWidth="1"/>
    <col min="636" max="875" width="9.140625" style="75"/>
    <col min="876" max="876" width="4.7109375" style="75" bestFit="1" customWidth="1"/>
    <col min="877" max="877" width="9.7109375" style="75" bestFit="1" customWidth="1"/>
    <col min="878" max="878" width="10" style="75" bestFit="1" customWidth="1"/>
    <col min="879" max="879" width="8.85546875" style="75" bestFit="1" customWidth="1"/>
    <col min="880" max="880" width="22.85546875" style="75" customWidth="1"/>
    <col min="881" max="881" width="59.7109375" style="75" bestFit="1" customWidth="1"/>
    <col min="882" max="882" width="57.85546875" style="75" bestFit="1" customWidth="1"/>
    <col min="883" max="883" width="35.28515625" style="75" bestFit="1" customWidth="1"/>
    <col min="884" max="884" width="28.140625" style="75" bestFit="1" customWidth="1"/>
    <col min="885" max="885" width="33.140625" style="75" bestFit="1" customWidth="1"/>
    <col min="886" max="886" width="26" style="75" bestFit="1" customWidth="1"/>
    <col min="887" max="887" width="19.140625" style="75" bestFit="1" customWidth="1"/>
    <col min="888" max="888" width="10.42578125" style="75" customWidth="1"/>
    <col min="889" max="889" width="11.85546875" style="75" customWidth="1"/>
    <col min="890" max="890" width="14.7109375" style="75" customWidth="1"/>
    <col min="891" max="891" width="9" style="75" bestFit="1" customWidth="1"/>
    <col min="892" max="1131" width="9.140625" style="75"/>
    <col min="1132" max="1132" width="4.7109375" style="75" bestFit="1" customWidth="1"/>
    <col min="1133" max="1133" width="9.7109375" style="75" bestFit="1" customWidth="1"/>
    <col min="1134" max="1134" width="10" style="75" bestFit="1" customWidth="1"/>
    <col min="1135" max="1135" width="8.85546875" style="75" bestFit="1" customWidth="1"/>
    <col min="1136" max="1136" width="22.85546875" style="75" customWidth="1"/>
    <col min="1137" max="1137" width="59.7109375" style="75" bestFit="1" customWidth="1"/>
    <col min="1138" max="1138" width="57.85546875" style="75" bestFit="1" customWidth="1"/>
    <col min="1139" max="1139" width="35.28515625" style="75" bestFit="1" customWidth="1"/>
    <col min="1140" max="1140" width="28.140625" style="75" bestFit="1" customWidth="1"/>
    <col min="1141" max="1141" width="33.140625" style="75" bestFit="1" customWidth="1"/>
    <col min="1142" max="1142" width="26" style="75" bestFit="1" customWidth="1"/>
    <col min="1143" max="1143" width="19.140625" style="75" bestFit="1" customWidth="1"/>
    <col min="1144" max="1144" width="10.42578125" style="75" customWidth="1"/>
    <col min="1145" max="1145" width="11.85546875" style="75" customWidth="1"/>
    <col min="1146" max="1146" width="14.7109375" style="75" customWidth="1"/>
    <col min="1147" max="1147" width="9" style="75" bestFit="1" customWidth="1"/>
    <col min="1148" max="1387" width="9.140625" style="75"/>
    <col min="1388" max="1388" width="4.7109375" style="75" bestFit="1" customWidth="1"/>
    <col min="1389" max="1389" width="9.7109375" style="75" bestFit="1" customWidth="1"/>
    <col min="1390" max="1390" width="10" style="75" bestFit="1" customWidth="1"/>
    <col min="1391" max="1391" width="8.85546875" style="75" bestFit="1" customWidth="1"/>
    <col min="1392" max="1392" width="22.85546875" style="75" customWidth="1"/>
    <col min="1393" max="1393" width="59.7109375" style="75" bestFit="1" customWidth="1"/>
    <col min="1394" max="1394" width="57.85546875" style="75" bestFit="1" customWidth="1"/>
    <col min="1395" max="1395" width="35.28515625" style="75" bestFit="1" customWidth="1"/>
    <col min="1396" max="1396" width="28.140625" style="75" bestFit="1" customWidth="1"/>
    <col min="1397" max="1397" width="33.140625" style="75" bestFit="1" customWidth="1"/>
    <col min="1398" max="1398" width="26" style="75" bestFit="1" customWidth="1"/>
    <col min="1399" max="1399" width="19.140625" style="75" bestFit="1" customWidth="1"/>
    <col min="1400" max="1400" width="10.42578125" style="75" customWidth="1"/>
    <col min="1401" max="1401" width="11.85546875" style="75" customWidth="1"/>
    <col min="1402" max="1402" width="14.7109375" style="75" customWidth="1"/>
    <col min="1403" max="1403" width="9" style="75" bestFit="1" customWidth="1"/>
    <col min="1404" max="1643" width="9.140625" style="75"/>
    <col min="1644" max="1644" width="4.7109375" style="75" bestFit="1" customWidth="1"/>
    <col min="1645" max="1645" width="9.7109375" style="75" bestFit="1" customWidth="1"/>
    <col min="1646" max="1646" width="10" style="75" bestFit="1" customWidth="1"/>
    <col min="1647" max="1647" width="8.85546875" style="75" bestFit="1" customWidth="1"/>
    <col min="1648" max="1648" width="22.85546875" style="75" customWidth="1"/>
    <col min="1649" max="1649" width="59.7109375" style="75" bestFit="1" customWidth="1"/>
    <col min="1650" max="1650" width="57.85546875" style="75" bestFit="1" customWidth="1"/>
    <col min="1651" max="1651" width="35.28515625" style="75" bestFit="1" customWidth="1"/>
    <col min="1652" max="1652" width="28.140625" style="75" bestFit="1" customWidth="1"/>
    <col min="1653" max="1653" width="33.140625" style="75" bestFit="1" customWidth="1"/>
    <col min="1654" max="1654" width="26" style="75" bestFit="1" customWidth="1"/>
    <col min="1655" max="1655" width="19.140625" style="75" bestFit="1" customWidth="1"/>
    <col min="1656" max="1656" width="10.42578125" style="75" customWidth="1"/>
    <col min="1657" max="1657" width="11.85546875" style="75" customWidth="1"/>
    <col min="1658" max="1658" width="14.7109375" style="75" customWidth="1"/>
    <col min="1659" max="1659" width="9" style="75" bestFit="1" customWidth="1"/>
    <col min="1660" max="1899" width="9.140625" style="75"/>
    <col min="1900" max="1900" width="4.7109375" style="75" bestFit="1" customWidth="1"/>
    <col min="1901" max="1901" width="9.7109375" style="75" bestFit="1" customWidth="1"/>
    <col min="1902" max="1902" width="10" style="75" bestFit="1" customWidth="1"/>
    <col min="1903" max="1903" width="8.85546875" style="75" bestFit="1" customWidth="1"/>
    <col min="1904" max="1904" width="22.85546875" style="75" customWidth="1"/>
    <col min="1905" max="1905" width="59.7109375" style="75" bestFit="1" customWidth="1"/>
    <col min="1906" max="1906" width="57.85546875" style="75" bestFit="1" customWidth="1"/>
    <col min="1907" max="1907" width="35.28515625" style="75" bestFit="1" customWidth="1"/>
    <col min="1908" max="1908" width="28.140625" style="75" bestFit="1" customWidth="1"/>
    <col min="1909" max="1909" width="33.140625" style="75" bestFit="1" customWidth="1"/>
    <col min="1910" max="1910" width="26" style="75" bestFit="1" customWidth="1"/>
    <col min="1911" max="1911" width="19.140625" style="75" bestFit="1" customWidth="1"/>
    <col min="1912" max="1912" width="10.42578125" style="75" customWidth="1"/>
    <col min="1913" max="1913" width="11.85546875" style="75" customWidth="1"/>
    <col min="1914" max="1914" width="14.7109375" style="75" customWidth="1"/>
    <col min="1915" max="1915" width="9" style="75" bestFit="1" customWidth="1"/>
    <col min="1916" max="2155" width="9.140625" style="75"/>
    <col min="2156" max="2156" width="4.7109375" style="75" bestFit="1" customWidth="1"/>
    <col min="2157" max="2157" width="9.7109375" style="75" bestFit="1" customWidth="1"/>
    <col min="2158" max="2158" width="10" style="75" bestFit="1" customWidth="1"/>
    <col min="2159" max="2159" width="8.85546875" style="75" bestFit="1" customWidth="1"/>
    <col min="2160" max="2160" width="22.85546875" style="75" customWidth="1"/>
    <col min="2161" max="2161" width="59.7109375" style="75" bestFit="1" customWidth="1"/>
    <col min="2162" max="2162" width="57.85546875" style="75" bestFit="1" customWidth="1"/>
    <col min="2163" max="2163" width="35.28515625" style="75" bestFit="1" customWidth="1"/>
    <col min="2164" max="2164" width="28.140625" style="75" bestFit="1" customWidth="1"/>
    <col min="2165" max="2165" width="33.140625" style="75" bestFit="1" customWidth="1"/>
    <col min="2166" max="2166" width="26" style="75" bestFit="1" customWidth="1"/>
    <col min="2167" max="2167" width="19.140625" style="75" bestFit="1" customWidth="1"/>
    <col min="2168" max="2168" width="10.42578125" style="75" customWidth="1"/>
    <col min="2169" max="2169" width="11.85546875" style="75" customWidth="1"/>
    <col min="2170" max="2170" width="14.7109375" style="75" customWidth="1"/>
    <col min="2171" max="2171" width="9" style="75" bestFit="1" customWidth="1"/>
    <col min="2172" max="2411" width="9.140625" style="75"/>
    <col min="2412" max="2412" width="4.7109375" style="75" bestFit="1" customWidth="1"/>
    <col min="2413" max="2413" width="9.7109375" style="75" bestFit="1" customWidth="1"/>
    <col min="2414" max="2414" width="10" style="75" bestFit="1" customWidth="1"/>
    <col min="2415" max="2415" width="8.85546875" style="75" bestFit="1" customWidth="1"/>
    <col min="2416" max="2416" width="22.85546875" style="75" customWidth="1"/>
    <col min="2417" max="2417" width="59.7109375" style="75" bestFit="1" customWidth="1"/>
    <col min="2418" max="2418" width="57.85546875" style="75" bestFit="1" customWidth="1"/>
    <col min="2419" max="2419" width="35.28515625" style="75" bestFit="1" customWidth="1"/>
    <col min="2420" max="2420" width="28.140625" style="75" bestFit="1" customWidth="1"/>
    <col min="2421" max="2421" width="33.140625" style="75" bestFit="1" customWidth="1"/>
    <col min="2422" max="2422" width="26" style="75" bestFit="1" customWidth="1"/>
    <col min="2423" max="2423" width="19.140625" style="75" bestFit="1" customWidth="1"/>
    <col min="2424" max="2424" width="10.42578125" style="75" customWidth="1"/>
    <col min="2425" max="2425" width="11.85546875" style="75" customWidth="1"/>
    <col min="2426" max="2426" width="14.7109375" style="75" customWidth="1"/>
    <col min="2427" max="2427" width="9" style="75" bestFit="1" customWidth="1"/>
    <col min="2428" max="2667" width="9.140625" style="75"/>
    <col min="2668" max="2668" width="4.7109375" style="75" bestFit="1" customWidth="1"/>
    <col min="2669" max="2669" width="9.7109375" style="75" bestFit="1" customWidth="1"/>
    <col min="2670" max="2670" width="10" style="75" bestFit="1" customWidth="1"/>
    <col min="2671" max="2671" width="8.85546875" style="75" bestFit="1" customWidth="1"/>
    <col min="2672" max="2672" width="22.85546875" style="75" customWidth="1"/>
    <col min="2673" max="2673" width="59.7109375" style="75" bestFit="1" customWidth="1"/>
    <col min="2674" max="2674" width="57.85546875" style="75" bestFit="1" customWidth="1"/>
    <col min="2675" max="2675" width="35.28515625" style="75" bestFit="1" customWidth="1"/>
    <col min="2676" max="2676" width="28.140625" style="75" bestFit="1" customWidth="1"/>
    <col min="2677" max="2677" width="33.140625" style="75" bestFit="1" customWidth="1"/>
    <col min="2678" max="2678" width="26" style="75" bestFit="1" customWidth="1"/>
    <col min="2679" max="2679" width="19.140625" style="75" bestFit="1" customWidth="1"/>
    <col min="2680" max="2680" width="10.42578125" style="75" customWidth="1"/>
    <col min="2681" max="2681" width="11.85546875" style="75" customWidth="1"/>
    <col min="2682" max="2682" width="14.7109375" style="75" customWidth="1"/>
    <col min="2683" max="2683" width="9" style="75" bestFit="1" customWidth="1"/>
    <col min="2684" max="2923" width="9.140625" style="75"/>
    <col min="2924" max="2924" width="4.7109375" style="75" bestFit="1" customWidth="1"/>
    <col min="2925" max="2925" width="9.7109375" style="75" bestFit="1" customWidth="1"/>
    <col min="2926" max="2926" width="10" style="75" bestFit="1" customWidth="1"/>
    <col min="2927" max="2927" width="8.85546875" style="75" bestFit="1" customWidth="1"/>
    <col min="2928" max="2928" width="22.85546875" style="75" customWidth="1"/>
    <col min="2929" max="2929" width="59.7109375" style="75" bestFit="1" customWidth="1"/>
    <col min="2930" max="2930" width="57.85546875" style="75" bestFit="1" customWidth="1"/>
    <col min="2931" max="2931" width="35.28515625" style="75" bestFit="1" customWidth="1"/>
    <col min="2932" max="2932" width="28.140625" style="75" bestFit="1" customWidth="1"/>
    <col min="2933" max="2933" width="33.140625" style="75" bestFit="1" customWidth="1"/>
    <col min="2934" max="2934" width="26" style="75" bestFit="1" customWidth="1"/>
    <col min="2935" max="2935" width="19.140625" style="75" bestFit="1" customWidth="1"/>
    <col min="2936" max="2936" width="10.42578125" style="75" customWidth="1"/>
    <col min="2937" max="2937" width="11.85546875" style="75" customWidth="1"/>
    <col min="2938" max="2938" width="14.7109375" style="75" customWidth="1"/>
    <col min="2939" max="2939" width="9" style="75" bestFit="1" customWidth="1"/>
    <col min="2940" max="3179" width="9.140625" style="75"/>
    <col min="3180" max="3180" width="4.7109375" style="75" bestFit="1" customWidth="1"/>
    <col min="3181" max="3181" width="9.7109375" style="75" bestFit="1" customWidth="1"/>
    <col min="3182" max="3182" width="10" style="75" bestFit="1" customWidth="1"/>
    <col min="3183" max="3183" width="8.85546875" style="75" bestFit="1" customWidth="1"/>
    <col min="3184" max="3184" width="22.85546875" style="75" customWidth="1"/>
    <col min="3185" max="3185" width="59.7109375" style="75" bestFit="1" customWidth="1"/>
    <col min="3186" max="3186" width="57.85546875" style="75" bestFit="1" customWidth="1"/>
    <col min="3187" max="3187" width="35.28515625" style="75" bestFit="1" customWidth="1"/>
    <col min="3188" max="3188" width="28.140625" style="75" bestFit="1" customWidth="1"/>
    <col min="3189" max="3189" width="33.140625" style="75" bestFit="1" customWidth="1"/>
    <col min="3190" max="3190" width="26" style="75" bestFit="1" customWidth="1"/>
    <col min="3191" max="3191" width="19.140625" style="75" bestFit="1" customWidth="1"/>
    <col min="3192" max="3192" width="10.42578125" style="75" customWidth="1"/>
    <col min="3193" max="3193" width="11.85546875" style="75" customWidth="1"/>
    <col min="3194" max="3194" width="14.7109375" style="75" customWidth="1"/>
    <col min="3195" max="3195" width="9" style="75" bestFit="1" customWidth="1"/>
    <col min="3196" max="3435" width="9.140625" style="75"/>
    <col min="3436" max="3436" width="4.7109375" style="75" bestFit="1" customWidth="1"/>
    <col min="3437" max="3437" width="9.7109375" style="75" bestFit="1" customWidth="1"/>
    <col min="3438" max="3438" width="10" style="75" bestFit="1" customWidth="1"/>
    <col min="3439" max="3439" width="8.85546875" style="75" bestFit="1" customWidth="1"/>
    <col min="3440" max="3440" width="22.85546875" style="75" customWidth="1"/>
    <col min="3441" max="3441" width="59.7109375" style="75" bestFit="1" customWidth="1"/>
    <col min="3442" max="3442" width="57.85546875" style="75" bestFit="1" customWidth="1"/>
    <col min="3443" max="3443" width="35.28515625" style="75" bestFit="1" customWidth="1"/>
    <col min="3444" max="3444" width="28.140625" style="75" bestFit="1" customWidth="1"/>
    <col min="3445" max="3445" width="33.140625" style="75" bestFit="1" customWidth="1"/>
    <col min="3446" max="3446" width="26" style="75" bestFit="1" customWidth="1"/>
    <col min="3447" max="3447" width="19.140625" style="75" bestFit="1" customWidth="1"/>
    <col min="3448" max="3448" width="10.42578125" style="75" customWidth="1"/>
    <col min="3449" max="3449" width="11.85546875" style="75" customWidth="1"/>
    <col min="3450" max="3450" width="14.7109375" style="75" customWidth="1"/>
    <col min="3451" max="3451" width="9" style="75" bestFit="1" customWidth="1"/>
    <col min="3452" max="3691" width="9.140625" style="75"/>
    <col min="3692" max="3692" width="4.7109375" style="75" bestFit="1" customWidth="1"/>
    <col min="3693" max="3693" width="9.7109375" style="75" bestFit="1" customWidth="1"/>
    <col min="3694" max="3694" width="10" style="75" bestFit="1" customWidth="1"/>
    <col min="3695" max="3695" width="8.85546875" style="75" bestFit="1" customWidth="1"/>
    <col min="3696" max="3696" width="22.85546875" style="75" customWidth="1"/>
    <col min="3697" max="3697" width="59.7109375" style="75" bestFit="1" customWidth="1"/>
    <col min="3698" max="3698" width="57.85546875" style="75" bestFit="1" customWidth="1"/>
    <col min="3699" max="3699" width="35.28515625" style="75" bestFit="1" customWidth="1"/>
    <col min="3700" max="3700" width="28.140625" style="75" bestFit="1" customWidth="1"/>
    <col min="3701" max="3701" width="33.140625" style="75" bestFit="1" customWidth="1"/>
    <col min="3702" max="3702" width="26" style="75" bestFit="1" customWidth="1"/>
    <col min="3703" max="3703" width="19.140625" style="75" bestFit="1" customWidth="1"/>
    <col min="3704" max="3704" width="10.42578125" style="75" customWidth="1"/>
    <col min="3705" max="3705" width="11.85546875" style="75" customWidth="1"/>
    <col min="3706" max="3706" width="14.7109375" style="75" customWidth="1"/>
    <col min="3707" max="3707" width="9" style="75" bestFit="1" customWidth="1"/>
    <col min="3708" max="3947" width="9.140625" style="75"/>
    <col min="3948" max="3948" width="4.7109375" style="75" bestFit="1" customWidth="1"/>
    <col min="3949" max="3949" width="9.7109375" style="75" bestFit="1" customWidth="1"/>
    <col min="3950" max="3950" width="10" style="75" bestFit="1" customWidth="1"/>
    <col min="3951" max="3951" width="8.85546875" style="75" bestFit="1" customWidth="1"/>
    <col min="3952" max="3952" width="22.85546875" style="75" customWidth="1"/>
    <col min="3953" max="3953" width="59.7109375" style="75" bestFit="1" customWidth="1"/>
    <col min="3954" max="3954" width="57.85546875" style="75" bestFit="1" customWidth="1"/>
    <col min="3955" max="3955" width="35.28515625" style="75" bestFit="1" customWidth="1"/>
    <col min="3956" max="3956" width="28.140625" style="75" bestFit="1" customWidth="1"/>
    <col min="3957" max="3957" width="33.140625" style="75" bestFit="1" customWidth="1"/>
    <col min="3958" max="3958" width="26" style="75" bestFit="1" customWidth="1"/>
    <col min="3959" max="3959" width="19.140625" style="75" bestFit="1" customWidth="1"/>
    <col min="3960" max="3960" width="10.42578125" style="75" customWidth="1"/>
    <col min="3961" max="3961" width="11.85546875" style="75" customWidth="1"/>
    <col min="3962" max="3962" width="14.7109375" style="75" customWidth="1"/>
    <col min="3963" max="3963" width="9" style="75" bestFit="1" customWidth="1"/>
    <col min="3964" max="4203" width="9.140625" style="75"/>
    <col min="4204" max="4204" width="4.7109375" style="75" bestFit="1" customWidth="1"/>
    <col min="4205" max="4205" width="9.7109375" style="75" bestFit="1" customWidth="1"/>
    <col min="4206" max="4206" width="10" style="75" bestFit="1" customWidth="1"/>
    <col min="4207" max="4207" width="8.85546875" style="75" bestFit="1" customWidth="1"/>
    <col min="4208" max="4208" width="22.85546875" style="75" customWidth="1"/>
    <col min="4209" max="4209" width="59.7109375" style="75" bestFit="1" customWidth="1"/>
    <col min="4210" max="4210" width="57.85546875" style="75" bestFit="1" customWidth="1"/>
    <col min="4211" max="4211" width="35.28515625" style="75" bestFit="1" customWidth="1"/>
    <col min="4212" max="4212" width="28.140625" style="75" bestFit="1" customWidth="1"/>
    <col min="4213" max="4213" width="33.140625" style="75" bestFit="1" customWidth="1"/>
    <col min="4214" max="4214" width="26" style="75" bestFit="1" customWidth="1"/>
    <col min="4215" max="4215" width="19.140625" style="75" bestFit="1" customWidth="1"/>
    <col min="4216" max="4216" width="10.42578125" style="75" customWidth="1"/>
    <col min="4217" max="4217" width="11.85546875" style="75" customWidth="1"/>
    <col min="4218" max="4218" width="14.7109375" style="75" customWidth="1"/>
    <col min="4219" max="4219" width="9" style="75" bestFit="1" customWidth="1"/>
    <col min="4220" max="4459" width="9.140625" style="75"/>
    <col min="4460" max="4460" width="4.7109375" style="75" bestFit="1" customWidth="1"/>
    <col min="4461" max="4461" width="9.7109375" style="75" bestFit="1" customWidth="1"/>
    <col min="4462" max="4462" width="10" style="75" bestFit="1" customWidth="1"/>
    <col min="4463" max="4463" width="8.85546875" style="75" bestFit="1" customWidth="1"/>
    <col min="4464" max="4464" width="22.85546875" style="75" customWidth="1"/>
    <col min="4465" max="4465" width="59.7109375" style="75" bestFit="1" customWidth="1"/>
    <col min="4466" max="4466" width="57.85546875" style="75" bestFit="1" customWidth="1"/>
    <col min="4467" max="4467" width="35.28515625" style="75" bestFit="1" customWidth="1"/>
    <col min="4468" max="4468" width="28.140625" style="75" bestFit="1" customWidth="1"/>
    <col min="4469" max="4469" width="33.140625" style="75" bestFit="1" customWidth="1"/>
    <col min="4470" max="4470" width="26" style="75" bestFit="1" customWidth="1"/>
    <col min="4471" max="4471" width="19.140625" style="75" bestFit="1" customWidth="1"/>
    <col min="4472" max="4472" width="10.42578125" style="75" customWidth="1"/>
    <col min="4473" max="4473" width="11.85546875" style="75" customWidth="1"/>
    <col min="4474" max="4474" width="14.7109375" style="75" customWidth="1"/>
    <col min="4475" max="4475" width="9" style="75" bestFit="1" customWidth="1"/>
    <col min="4476" max="4715" width="9.140625" style="75"/>
    <col min="4716" max="4716" width="4.7109375" style="75" bestFit="1" customWidth="1"/>
    <col min="4717" max="4717" width="9.7109375" style="75" bestFit="1" customWidth="1"/>
    <col min="4718" max="4718" width="10" style="75" bestFit="1" customWidth="1"/>
    <col min="4719" max="4719" width="8.85546875" style="75" bestFit="1" customWidth="1"/>
    <col min="4720" max="4720" width="22.85546875" style="75" customWidth="1"/>
    <col min="4721" max="4721" width="59.7109375" style="75" bestFit="1" customWidth="1"/>
    <col min="4722" max="4722" width="57.85546875" style="75" bestFit="1" customWidth="1"/>
    <col min="4723" max="4723" width="35.28515625" style="75" bestFit="1" customWidth="1"/>
    <col min="4724" max="4724" width="28.140625" style="75" bestFit="1" customWidth="1"/>
    <col min="4725" max="4725" width="33.140625" style="75" bestFit="1" customWidth="1"/>
    <col min="4726" max="4726" width="26" style="75" bestFit="1" customWidth="1"/>
    <col min="4727" max="4727" width="19.140625" style="75" bestFit="1" customWidth="1"/>
    <col min="4728" max="4728" width="10.42578125" style="75" customWidth="1"/>
    <col min="4729" max="4729" width="11.85546875" style="75" customWidth="1"/>
    <col min="4730" max="4730" width="14.7109375" style="75" customWidth="1"/>
    <col min="4731" max="4731" width="9" style="75" bestFit="1" customWidth="1"/>
    <col min="4732" max="4971" width="9.140625" style="75"/>
    <col min="4972" max="4972" width="4.7109375" style="75" bestFit="1" customWidth="1"/>
    <col min="4973" max="4973" width="9.7109375" style="75" bestFit="1" customWidth="1"/>
    <col min="4974" max="4974" width="10" style="75" bestFit="1" customWidth="1"/>
    <col min="4975" max="4975" width="8.85546875" style="75" bestFit="1" customWidth="1"/>
    <col min="4976" max="4976" width="22.85546875" style="75" customWidth="1"/>
    <col min="4977" max="4977" width="59.7109375" style="75" bestFit="1" customWidth="1"/>
    <col min="4978" max="4978" width="57.85546875" style="75" bestFit="1" customWidth="1"/>
    <col min="4979" max="4979" width="35.28515625" style="75" bestFit="1" customWidth="1"/>
    <col min="4980" max="4980" width="28.140625" style="75" bestFit="1" customWidth="1"/>
    <col min="4981" max="4981" width="33.140625" style="75" bestFit="1" customWidth="1"/>
    <col min="4982" max="4982" width="26" style="75" bestFit="1" customWidth="1"/>
    <col min="4983" max="4983" width="19.140625" style="75" bestFit="1" customWidth="1"/>
    <col min="4984" max="4984" width="10.42578125" style="75" customWidth="1"/>
    <col min="4985" max="4985" width="11.85546875" style="75" customWidth="1"/>
    <col min="4986" max="4986" width="14.7109375" style="75" customWidth="1"/>
    <col min="4987" max="4987" width="9" style="75" bestFit="1" customWidth="1"/>
    <col min="4988" max="5227" width="9.140625" style="75"/>
    <col min="5228" max="5228" width="4.7109375" style="75" bestFit="1" customWidth="1"/>
    <col min="5229" max="5229" width="9.7109375" style="75" bestFit="1" customWidth="1"/>
    <col min="5230" max="5230" width="10" style="75" bestFit="1" customWidth="1"/>
    <col min="5231" max="5231" width="8.85546875" style="75" bestFit="1" customWidth="1"/>
    <col min="5232" max="5232" width="22.85546875" style="75" customWidth="1"/>
    <col min="5233" max="5233" width="59.7109375" style="75" bestFit="1" customWidth="1"/>
    <col min="5234" max="5234" width="57.85546875" style="75" bestFit="1" customWidth="1"/>
    <col min="5235" max="5235" width="35.28515625" style="75" bestFit="1" customWidth="1"/>
    <col min="5236" max="5236" width="28.140625" style="75" bestFit="1" customWidth="1"/>
    <col min="5237" max="5237" width="33.140625" style="75" bestFit="1" customWidth="1"/>
    <col min="5238" max="5238" width="26" style="75" bestFit="1" customWidth="1"/>
    <col min="5239" max="5239" width="19.140625" style="75" bestFit="1" customWidth="1"/>
    <col min="5240" max="5240" width="10.42578125" style="75" customWidth="1"/>
    <col min="5241" max="5241" width="11.85546875" style="75" customWidth="1"/>
    <col min="5242" max="5242" width="14.7109375" style="75" customWidth="1"/>
    <col min="5243" max="5243" width="9" style="75" bestFit="1" customWidth="1"/>
    <col min="5244" max="5483" width="9.140625" style="75"/>
    <col min="5484" max="5484" width="4.7109375" style="75" bestFit="1" customWidth="1"/>
    <col min="5485" max="5485" width="9.7109375" style="75" bestFit="1" customWidth="1"/>
    <col min="5486" max="5486" width="10" style="75" bestFit="1" customWidth="1"/>
    <col min="5487" max="5487" width="8.85546875" style="75" bestFit="1" customWidth="1"/>
    <col min="5488" max="5488" width="22.85546875" style="75" customWidth="1"/>
    <col min="5489" max="5489" width="59.7109375" style="75" bestFit="1" customWidth="1"/>
    <col min="5490" max="5490" width="57.85546875" style="75" bestFit="1" customWidth="1"/>
    <col min="5491" max="5491" width="35.28515625" style="75" bestFit="1" customWidth="1"/>
    <col min="5492" max="5492" width="28.140625" style="75" bestFit="1" customWidth="1"/>
    <col min="5493" max="5493" width="33.140625" style="75" bestFit="1" customWidth="1"/>
    <col min="5494" max="5494" width="26" style="75" bestFit="1" customWidth="1"/>
    <col min="5495" max="5495" width="19.140625" style="75" bestFit="1" customWidth="1"/>
    <col min="5496" max="5496" width="10.42578125" style="75" customWidth="1"/>
    <col min="5497" max="5497" width="11.85546875" style="75" customWidth="1"/>
    <col min="5498" max="5498" width="14.7109375" style="75" customWidth="1"/>
    <col min="5499" max="5499" width="9" style="75" bestFit="1" customWidth="1"/>
    <col min="5500" max="5739" width="9.140625" style="75"/>
    <col min="5740" max="5740" width="4.7109375" style="75" bestFit="1" customWidth="1"/>
    <col min="5741" max="5741" width="9.7109375" style="75" bestFit="1" customWidth="1"/>
    <col min="5742" max="5742" width="10" style="75" bestFit="1" customWidth="1"/>
    <col min="5743" max="5743" width="8.85546875" style="75" bestFit="1" customWidth="1"/>
    <col min="5744" max="5744" width="22.85546875" style="75" customWidth="1"/>
    <col min="5745" max="5745" width="59.7109375" style="75" bestFit="1" customWidth="1"/>
    <col min="5746" max="5746" width="57.85546875" style="75" bestFit="1" customWidth="1"/>
    <col min="5747" max="5747" width="35.28515625" style="75" bestFit="1" customWidth="1"/>
    <col min="5748" max="5748" width="28.140625" style="75" bestFit="1" customWidth="1"/>
    <col min="5749" max="5749" width="33.140625" style="75" bestFit="1" customWidth="1"/>
    <col min="5750" max="5750" width="26" style="75" bestFit="1" customWidth="1"/>
    <col min="5751" max="5751" width="19.140625" style="75" bestFit="1" customWidth="1"/>
    <col min="5752" max="5752" width="10.42578125" style="75" customWidth="1"/>
    <col min="5753" max="5753" width="11.85546875" style="75" customWidth="1"/>
    <col min="5754" max="5754" width="14.7109375" style="75" customWidth="1"/>
    <col min="5755" max="5755" width="9" style="75" bestFit="1" customWidth="1"/>
    <col min="5756" max="5995" width="9.140625" style="75"/>
    <col min="5996" max="5996" width="4.7109375" style="75" bestFit="1" customWidth="1"/>
    <col min="5997" max="5997" width="9.7109375" style="75" bestFit="1" customWidth="1"/>
    <col min="5998" max="5998" width="10" style="75" bestFit="1" customWidth="1"/>
    <col min="5999" max="5999" width="8.85546875" style="75" bestFit="1" customWidth="1"/>
    <col min="6000" max="6000" width="22.85546875" style="75" customWidth="1"/>
    <col min="6001" max="6001" width="59.7109375" style="75" bestFit="1" customWidth="1"/>
    <col min="6002" max="6002" width="57.85546875" style="75" bestFit="1" customWidth="1"/>
    <col min="6003" max="6003" width="35.28515625" style="75" bestFit="1" customWidth="1"/>
    <col min="6004" max="6004" width="28.140625" style="75" bestFit="1" customWidth="1"/>
    <col min="6005" max="6005" width="33.140625" style="75" bestFit="1" customWidth="1"/>
    <col min="6006" max="6006" width="26" style="75" bestFit="1" customWidth="1"/>
    <col min="6007" max="6007" width="19.140625" style="75" bestFit="1" customWidth="1"/>
    <col min="6008" max="6008" width="10.42578125" style="75" customWidth="1"/>
    <col min="6009" max="6009" width="11.85546875" style="75" customWidth="1"/>
    <col min="6010" max="6010" width="14.7109375" style="75" customWidth="1"/>
    <col min="6011" max="6011" width="9" style="75" bestFit="1" customWidth="1"/>
    <col min="6012" max="6251" width="9.140625" style="75"/>
    <col min="6252" max="6252" width="4.7109375" style="75" bestFit="1" customWidth="1"/>
    <col min="6253" max="6253" width="9.7109375" style="75" bestFit="1" customWidth="1"/>
    <col min="6254" max="6254" width="10" style="75" bestFit="1" customWidth="1"/>
    <col min="6255" max="6255" width="8.85546875" style="75" bestFit="1" customWidth="1"/>
    <col min="6256" max="6256" width="22.85546875" style="75" customWidth="1"/>
    <col min="6257" max="6257" width="59.7109375" style="75" bestFit="1" customWidth="1"/>
    <col min="6258" max="6258" width="57.85546875" style="75" bestFit="1" customWidth="1"/>
    <col min="6259" max="6259" width="35.28515625" style="75" bestFit="1" customWidth="1"/>
    <col min="6260" max="6260" width="28.140625" style="75" bestFit="1" customWidth="1"/>
    <col min="6261" max="6261" width="33.140625" style="75" bestFit="1" customWidth="1"/>
    <col min="6262" max="6262" width="26" style="75" bestFit="1" customWidth="1"/>
    <col min="6263" max="6263" width="19.140625" style="75" bestFit="1" customWidth="1"/>
    <col min="6264" max="6264" width="10.42578125" style="75" customWidth="1"/>
    <col min="6265" max="6265" width="11.85546875" style="75" customWidth="1"/>
    <col min="6266" max="6266" width="14.7109375" style="75" customWidth="1"/>
    <col min="6267" max="6267" width="9" style="75" bestFit="1" customWidth="1"/>
    <col min="6268" max="6507" width="9.140625" style="75"/>
    <col min="6508" max="6508" width="4.7109375" style="75" bestFit="1" customWidth="1"/>
    <col min="6509" max="6509" width="9.7109375" style="75" bestFit="1" customWidth="1"/>
    <col min="6510" max="6510" width="10" style="75" bestFit="1" customWidth="1"/>
    <col min="6511" max="6511" width="8.85546875" style="75" bestFit="1" customWidth="1"/>
    <col min="6512" max="6512" width="22.85546875" style="75" customWidth="1"/>
    <col min="6513" max="6513" width="59.7109375" style="75" bestFit="1" customWidth="1"/>
    <col min="6514" max="6514" width="57.85546875" style="75" bestFit="1" customWidth="1"/>
    <col min="6515" max="6515" width="35.28515625" style="75" bestFit="1" customWidth="1"/>
    <col min="6516" max="6516" width="28.140625" style="75" bestFit="1" customWidth="1"/>
    <col min="6517" max="6517" width="33.140625" style="75" bestFit="1" customWidth="1"/>
    <col min="6518" max="6518" width="26" style="75" bestFit="1" customWidth="1"/>
    <col min="6519" max="6519" width="19.140625" style="75" bestFit="1" customWidth="1"/>
    <col min="6520" max="6520" width="10.42578125" style="75" customWidth="1"/>
    <col min="6521" max="6521" width="11.85546875" style="75" customWidth="1"/>
    <col min="6522" max="6522" width="14.7109375" style="75" customWidth="1"/>
    <col min="6523" max="6523" width="9" style="75" bestFit="1" customWidth="1"/>
    <col min="6524" max="6763" width="9.140625" style="75"/>
    <col min="6764" max="6764" width="4.7109375" style="75" bestFit="1" customWidth="1"/>
    <col min="6765" max="6765" width="9.7109375" style="75" bestFit="1" customWidth="1"/>
    <col min="6766" max="6766" width="10" style="75" bestFit="1" customWidth="1"/>
    <col min="6767" max="6767" width="8.85546875" style="75" bestFit="1" customWidth="1"/>
    <col min="6768" max="6768" width="22.85546875" style="75" customWidth="1"/>
    <col min="6769" max="6769" width="59.7109375" style="75" bestFit="1" customWidth="1"/>
    <col min="6770" max="6770" width="57.85546875" style="75" bestFit="1" customWidth="1"/>
    <col min="6771" max="6771" width="35.28515625" style="75" bestFit="1" customWidth="1"/>
    <col min="6772" max="6772" width="28.140625" style="75" bestFit="1" customWidth="1"/>
    <col min="6773" max="6773" width="33.140625" style="75" bestFit="1" customWidth="1"/>
    <col min="6774" max="6774" width="26" style="75" bestFit="1" customWidth="1"/>
    <col min="6775" max="6775" width="19.140625" style="75" bestFit="1" customWidth="1"/>
    <col min="6776" max="6776" width="10.42578125" style="75" customWidth="1"/>
    <col min="6777" max="6777" width="11.85546875" style="75" customWidth="1"/>
    <col min="6778" max="6778" width="14.7109375" style="75" customWidth="1"/>
    <col min="6779" max="6779" width="9" style="75" bestFit="1" customWidth="1"/>
    <col min="6780" max="7019" width="9.140625" style="75"/>
    <col min="7020" max="7020" width="4.7109375" style="75" bestFit="1" customWidth="1"/>
    <col min="7021" max="7021" width="9.7109375" style="75" bestFit="1" customWidth="1"/>
    <col min="7022" max="7022" width="10" style="75" bestFit="1" customWidth="1"/>
    <col min="7023" max="7023" width="8.85546875" style="75" bestFit="1" customWidth="1"/>
    <col min="7024" max="7024" width="22.85546875" style="75" customWidth="1"/>
    <col min="7025" max="7025" width="59.7109375" style="75" bestFit="1" customWidth="1"/>
    <col min="7026" max="7026" width="57.85546875" style="75" bestFit="1" customWidth="1"/>
    <col min="7027" max="7027" width="35.28515625" style="75" bestFit="1" customWidth="1"/>
    <col min="7028" max="7028" width="28.140625" style="75" bestFit="1" customWidth="1"/>
    <col min="7029" max="7029" width="33.140625" style="75" bestFit="1" customWidth="1"/>
    <col min="7030" max="7030" width="26" style="75" bestFit="1" customWidth="1"/>
    <col min="7031" max="7031" width="19.140625" style="75" bestFit="1" customWidth="1"/>
    <col min="7032" max="7032" width="10.42578125" style="75" customWidth="1"/>
    <col min="7033" max="7033" width="11.85546875" style="75" customWidth="1"/>
    <col min="7034" max="7034" width="14.7109375" style="75" customWidth="1"/>
    <col min="7035" max="7035" width="9" style="75" bestFit="1" customWidth="1"/>
    <col min="7036" max="7275" width="9.140625" style="75"/>
    <col min="7276" max="7276" width="4.7109375" style="75" bestFit="1" customWidth="1"/>
    <col min="7277" max="7277" width="9.7109375" style="75" bestFit="1" customWidth="1"/>
    <col min="7278" max="7278" width="10" style="75" bestFit="1" customWidth="1"/>
    <col min="7279" max="7279" width="8.85546875" style="75" bestFit="1" customWidth="1"/>
    <col min="7280" max="7280" width="22.85546875" style="75" customWidth="1"/>
    <col min="7281" max="7281" width="59.7109375" style="75" bestFit="1" customWidth="1"/>
    <col min="7282" max="7282" width="57.85546875" style="75" bestFit="1" customWidth="1"/>
    <col min="7283" max="7283" width="35.28515625" style="75" bestFit="1" customWidth="1"/>
    <col min="7284" max="7284" width="28.140625" style="75" bestFit="1" customWidth="1"/>
    <col min="7285" max="7285" width="33.140625" style="75" bestFit="1" customWidth="1"/>
    <col min="7286" max="7286" width="26" style="75" bestFit="1" customWidth="1"/>
    <col min="7287" max="7287" width="19.140625" style="75" bestFit="1" customWidth="1"/>
    <col min="7288" max="7288" width="10.42578125" style="75" customWidth="1"/>
    <col min="7289" max="7289" width="11.85546875" style="75" customWidth="1"/>
    <col min="7290" max="7290" width="14.7109375" style="75" customWidth="1"/>
    <col min="7291" max="7291" width="9" style="75" bestFit="1" customWidth="1"/>
    <col min="7292" max="7531" width="9.140625" style="75"/>
    <col min="7532" max="7532" width="4.7109375" style="75" bestFit="1" customWidth="1"/>
    <col min="7533" max="7533" width="9.7109375" style="75" bestFit="1" customWidth="1"/>
    <col min="7534" max="7534" width="10" style="75" bestFit="1" customWidth="1"/>
    <col min="7535" max="7535" width="8.85546875" style="75" bestFit="1" customWidth="1"/>
    <col min="7536" max="7536" width="22.85546875" style="75" customWidth="1"/>
    <col min="7537" max="7537" width="59.7109375" style="75" bestFit="1" customWidth="1"/>
    <col min="7538" max="7538" width="57.85546875" style="75" bestFit="1" customWidth="1"/>
    <col min="7539" max="7539" width="35.28515625" style="75" bestFit="1" customWidth="1"/>
    <col min="7540" max="7540" width="28.140625" style="75" bestFit="1" customWidth="1"/>
    <col min="7541" max="7541" width="33.140625" style="75" bestFit="1" customWidth="1"/>
    <col min="7542" max="7542" width="26" style="75" bestFit="1" customWidth="1"/>
    <col min="7543" max="7543" width="19.140625" style="75" bestFit="1" customWidth="1"/>
    <col min="7544" max="7544" width="10.42578125" style="75" customWidth="1"/>
    <col min="7545" max="7545" width="11.85546875" style="75" customWidth="1"/>
    <col min="7546" max="7546" width="14.7109375" style="75" customWidth="1"/>
    <col min="7547" max="7547" width="9" style="75" bestFit="1" customWidth="1"/>
    <col min="7548" max="7787" width="9.140625" style="75"/>
    <col min="7788" max="7788" width="4.7109375" style="75" bestFit="1" customWidth="1"/>
    <col min="7789" max="7789" width="9.7109375" style="75" bestFit="1" customWidth="1"/>
    <col min="7790" max="7790" width="10" style="75" bestFit="1" customWidth="1"/>
    <col min="7791" max="7791" width="8.85546875" style="75" bestFit="1" customWidth="1"/>
    <col min="7792" max="7792" width="22.85546875" style="75" customWidth="1"/>
    <col min="7793" max="7793" width="59.7109375" style="75" bestFit="1" customWidth="1"/>
    <col min="7794" max="7794" width="57.85546875" style="75" bestFit="1" customWidth="1"/>
    <col min="7795" max="7795" width="35.28515625" style="75" bestFit="1" customWidth="1"/>
    <col min="7796" max="7796" width="28.140625" style="75" bestFit="1" customWidth="1"/>
    <col min="7797" max="7797" width="33.140625" style="75" bestFit="1" customWidth="1"/>
    <col min="7798" max="7798" width="26" style="75" bestFit="1" customWidth="1"/>
    <col min="7799" max="7799" width="19.140625" style="75" bestFit="1" customWidth="1"/>
    <col min="7800" max="7800" width="10.42578125" style="75" customWidth="1"/>
    <col min="7801" max="7801" width="11.85546875" style="75" customWidth="1"/>
    <col min="7802" max="7802" width="14.7109375" style="75" customWidth="1"/>
    <col min="7803" max="7803" width="9" style="75" bestFit="1" customWidth="1"/>
    <col min="7804" max="8043" width="9.140625" style="75"/>
    <col min="8044" max="8044" width="4.7109375" style="75" bestFit="1" customWidth="1"/>
    <col min="8045" max="8045" width="9.7109375" style="75" bestFit="1" customWidth="1"/>
    <col min="8046" max="8046" width="10" style="75" bestFit="1" customWidth="1"/>
    <col min="8047" max="8047" width="8.85546875" style="75" bestFit="1" customWidth="1"/>
    <col min="8048" max="8048" width="22.85546875" style="75" customWidth="1"/>
    <col min="8049" max="8049" width="59.7109375" style="75" bestFit="1" customWidth="1"/>
    <col min="8050" max="8050" width="57.85546875" style="75" bestFit="1" customWidth="1"/>
    <col min="8051" max="8051" width="35.28515625" style="75" bestFit="1" customWidth="1"/>
    <col min="8052" max="8052" width="28.140625" style="75" bestFit="1" customWidth="1"/>
    <col min="8053" max="8053" width="33.140625" style="75" bestFit="1" customWidth="1"/>
    <col min="8054" max="8054" width="26" style="75" bestFit="1" customWidth="1"/>
    <col min="8055" max="8055" width="19.140625" style="75" bestFit="1" customWidth="1"/>
    <col min="8056" max="8056" width="10.42578125" style="75" customWidth="1"/>
    <col min="8057" max="8057" width="11.85546875" style="75" customWidth="1"/>
    <col min="8058" max="8058" width="14.7109375" style="75" customWidth="1"/>
    <col min="8059" max="8059" width="9" style="75" bestFit="1" customWidth="1"/>
    <col min="8060" max="8299" width="9.140625" style="75"/>
    <col min="8300" max="8300" width="4.7109375" style="75" bestFit="1" customWidth="1"/>
    <col min="8301" max="8301" width="9.7109375" style="75" bestFit="1" customWidth="1"/>
    <col min="8302" max="8302" width="10" style="75" bestFit="1" customWidth="1"/>
    <col min="8303" max="8303" width="8.85546875" style="75" bestFit="1" customWidth="1"/>
    <col min="8304" max="8304" width="22.85546875" style="75" customWidth="1"/>
    <col min="8305" max="8305" width="59.7109375" style="75" bestFit="1" customWidth="1"/>
    <col min="8306" max="8306" width="57.85546875" style="75" bestFit="1" customWidth="1"/>
    <col min="8307" max="8307" width="35.28515625" style="75" bestFit="1" customWidth="1"/>
    <col min="8308" max="8308" width="28.140625" style="75" bestFit="1" customWidth="1"/>
    <col min="8309" max="8309" width="33.140625" style="75" bestFit="1" customWidth="1"/>
    <col min="8310" max="8310" width="26" style="75" bestFit="1" customWidth="1"/>
    <col min="8311" max="8311" width="19.140625" style="75" bestFit="1" customWidth="1"/>
    <col min="8312" max="8312" width="10.42578125" style="75" customWidth="1"/>
    <col min="8313" max="8313" width="11.85546875" style="75" customWidth="1"/>
    <col min="8314" max="8314" width="14.7109375" style="75" customWidth="1"/>
    <col min="8315" max="8315" width="9" style="75" bestFit="1" customWidth="1"/>
    <col min="8316" max="8555" width="9.140625" style="75"/>
    <col min="8556" max="8556" width="4.7109375" style="75" bestFit="1" customWidth="1"/>
    <col min="8557" max="8557" width="9.7109375" style="75" bestFit="1" customWidth="1"/>
    <col min="8558" max="8558" width="10" style="75" bestFit="1" customWidth="1"/>
    <col min="8559" max="8559" width="8.85546875" style="75" bestFit="1" customWidth="1"/>
    <col min="8560" max="8560" width="22.85546875" style="75" customWidth="1"/>
    <col min="8561" max="8561" width="59.7109375" style="75" bestFit="1" customWidth="1"/>
    <col min="8562" max="8562" width="57.85546875" style="75" bestFit="1" customWidth="1"/>
    <col min="8563" max="8563" width="35.28515625" style="75" bestFit="1" customWidth="1"/>
    <col min="8564" max="8564" width="28.140625" style="75" bestFit="1" customWidth="1"/>
    <col min="8565" max="8565" width="33.140625" style="75" bestFit="1" customWidth="1"/>
    <col min="8566" max="8566" width="26" style="75" bestFit="1" customWidth="1"/>
    <col min="8567" max="8567" width="19.140625" style="75" bestFit="1" customWidth="1"/>
    <col min="8568" max="8568" width="10.42578125" style="75" customWidth="1"/>
    <col min="8569" max="8569" width="11.85546875" style="75" customWidth="1"/>
    <col min="8570" max="8570" width="14.7109375" style="75" customWidth="1"/>
    <col min="8571" max="8571" width="9" style="75" bestFit="1" customWidth="1"/>
    <col min="8572" max="8811" width="9.140625" style="75"/>
    <col min="8812" max="8812" width="4.7109375" style="75" bestFit="1" customWidth="1"/>
    <col min="8813" max="8813" width="9.7109375" style="75" bestFit="1" customWidth="1"/>
    <col min="8814" max="8814" width="10" style="75" bestFit="1" customWidth="1"/>
    <col min="8815" max="8815" width="8.85546875" style="75" bestFit="1" customWidth="1"/>
    <col min="8816" max="8816" width="22.85546875" style="75" customWidth="1"/>
    <col min="8817" max="8817" width="59.7109375" style="75" bestFit="1" customWidth="1"/>
    <col min="8818" max="8818" width="57.85546875" style="75" bestFit="1" customWidth="1"/>
    <col min="8819" max="8819" width="35.28515625" style="75" bestFit="1" customWidth="1"/>
    <col min="8820" max="8820" width="28.140625" style="75" bestFit="1" customWidth="1"/>
    <col min="8821" max="8821" width="33.140625" style="75" bestFit="1" customWidth="1"/>
    <col min="8822" max="8822" width="26" style="75" bestFit="1" customWidth="1"/>
    <col min="8823" max="8823" width="19.140625" style="75" bestFit="1" customWidth="1"/>
    <col min="8824" max="8824" width="10.42578125" style="75" customWidth="1"/>
    <col min="8825" max="8825" width="11.85546875" style="75" customWidth="1"/>
    <col min="8826" max="8826" width="14.7109375" style="75" customWidth="1"/>
    <col min="8827" max="8827" width="9" style="75" bestFit="1" customWidth="1"/>
    <col min="8828" max="9067" width="9.140625" style="75"/>
    <col min="9068" max="9068" width="4.7109375" style="75" bestFit="1" customWidth="1"/>
    <col min="9069" max="9069" width="9.7109375" style="75" bestFit="1" customWidth="1"/>
    <col min="9070" max="9070" width="10" style="75" bestFit="1" customWidth="1"/>
    <col min="9071" max="9071" width="8.85546875" style="75" bestFit="1" customWidth="1"/>
    <col min="9072" max="9072" width="22.85546875" style="75" customWidth="1"/>
    <col min="9073" max="9073" width="59.7109375" style="75" bestFit="1" customWidth="1"/>
    <col min="9074" max="9074" width="57.85546875" style="75" bestFit="1" customWidth="1"/>
    <col min="9075" max="9075" width="35.28515625" style="75" bestFit="1" customWidth="1"/>
    <col min="9076" max="9076" width="28.140625" style="75" bestFit="1" customWidth="1"/>
    <col min="9077" max="9077" width="33.140625" style="75" bestFit="1" customWidth="1"/>
    <col min="9078" max="9078" width="26" style="75" bestFit="1" customWidth="1"/>
    <col min="9079" max="9079" width="19.140625" style="75" bestFit="1" customWidth="1"/>
    <col min="9080" max="9080" width="10.42578125" style="75" customWidth="1"/>
    <col min="9081" max="9081" width="11.85546875" style="75" customWidth="1"/>
    <col min="9082" max="9082" width="14.7109375" style="75" customWidth="1"/>
    <col min="9083" max="9083" width="9" style="75" bestFit="1" customWidth="1"/>
    <col min="9084" max="9323" width="9.140625" style="75"/>
    <col min="9324" max="9324" width="4.7109375" style="75" bestFit="1" customWidth="1"/>
    <col min="9325" max="9325" width="9.7109375" style="75" bestFit="1" customWidth="1"/>
    <col min="9326" max="9326" width="10" style="75" bestFit="1" customWidth="1"/>
    <col min="9327" max="9327" width="8.85546875" style="75" bestFit="1" customWidth="1"/>
    <col min="9328" max="9328" width="22.85546875" style="75" customWidth="1"/>
    <col min="9329" max="9329" width="59.7109375" style="75" bestFit="1" customWidth="1"/>
    <col min="9330" max="9330" width="57.85546875" style="75" bestFit="1" customWidth="1"/>
    <col min="9331" max="9331" width="35.28515625" style="75" bestFit="1" customWidth="1"/>
    <col min="9332" max="9332" width="28.140625" style="75" bestFit="1" customWidth="1"/>
    <col min="9333" max="9333" width="33.140625" style="75" bestFit="1" customWidth="1"/>
    <col min="9334" max="9334" width="26" style="75" bestFit="1" customWidth="1"/>
    <col min="9335" max="9335" width="19.140625" style="75" bestFit="1" customWidth="1"/>
    <col min="9336" max="9336" width="10.42578125" style="75" customWidth="1"/>
    <col min="9337" max="9337" width="11.85546875" style="75" customWidth="1"/>
    <col min="9338" max="9338" width="14.7109375" style="75" customWidth="1"/>
    <col min="9339" max="9339" width="9" style="75" bestFit="1" customWidth="1"/>
    <col min="9340" max="9579" width="9.140625" style="75"/>
    <col min="9580" max="9580" width="4.7109375" style="75" bestFit="1" customWidth="1"/>
    <col min="9581" max="9581" width="9.7109375" style="75" bestFit="1" customWidth="1"/>
    <col min="9582" max="9582" width="10" style="75" bestFit="1" customWidth="1"/>
    <col min="9583" max="9583" width="8.85546875" style="75" bestFit="1" customWidth="1"/>
    <col min="9584" max="9584" width="22.85546875" style="75" customWidth="1"/>
    <col min="9585" max="9585" width="59.7109375" style="75" bestFit="1" customWidth="1"/>
    <col min="9586" max="9586" width="57.85546875" style="75" bestFit="1" customWidth="1"/>
    <col min="9587" max="9587" width="35.28515625" style="75" bestFit="1" customWidth="1"/>
    <col min="9588" max="9588" width="28.140625" style="75" bestFit="1" customWidth="1"/>
    <col min="9589" max="9589" width="33.140625" style="75" bestFit="1" customWidth="1"/>
    <col min="9590" max="9590" width="26" style="75" bestFit="1" customWidth="1"/>
    <col min="9591" max="9591" width="19.140625" style="75" bestFit="1" customWidth="1"/>
    <col min="9592" max="9592" width="10.42578125" style="75" customWidth="1"/>
    <col min="9593" max="9593" width="11.85546875" style="75" customWidth="1"/>
    <col min="9594" max="9594" width="14.7109375" style="75" customWidth="1"/>
    <col min="9595" max="9595" width="9" style="75" bestFit="1" customWidth="1"/>
    <col min="9596" max="9835" width="9.140625" style="75"/>
    <col min="9836" max="9836" width="4.7109375" style="75" bestFit="1" customWidth="1"/>
    <col min="9837" max="9837" width="9.7109375" style="75" bestFit="1" customWidth="1"/>
    <col min="9838" max="9838" width="10" style="75" bestFit="1" customWidth="1"/>
    <col min="9839" max="9839" width="8.85546875" style="75" bestFit="1" customWidth="1"/>
    <col min="9840" max="9840" width="22.85546875" style="75" customWidth="1"/>
    <col min="9841" max="9841" width="59.7109375" style="75" bestFit="1" customWidth="1"/>
    <col min="9842" max="9842" width="57.85546875" style="75" bestFit="1" customWidth="1"/>
    <col min="9843" max="9843" width="35.28515625" style="75" bestFit="1" customWidth="1"/>
    <col min="9844" max="9844" width="28.140625" style="75" bestFit="1" customWidth="1"/>
    <col min="9845" max="9845" width="33.140625" style="75" bestFit="1" customWidth="1"/>
    <col min="9846" max="9846" width="26" style="75" bestFit="1" customWidth="1"/>
    <col min="9847" max="9847" width="19.140625" style="75" bestFit="1" customWidth="1"/>
    <col min="9848" max="9848" width="10.42578125" style="75" customWidth="1"/>
    <col min="9849" max="9849" width="11.85546875" style="75" customWidth="1"/>
    <col min="9850" max="9850" width="14.7109375" style="75" customWidth="1"/>
    <col min="9851" max="9851" width="9" style="75" bestFit="1" customWidth="1"/>
    <col min="9852" max="10091" width="9.140625" style="75"/>
    <col min="10092" max="10092" width="4.7109375" style="75" bestFit="1" customWidth="1"/>
    <col min="10093" max="10093" width="9.7109375" style="75" bestFit="1" customWidth="1"/>
    <col min="10094" max="10094" width="10" style="75" bestFit="1" customWidth="1"/>
    <col min="10095" max="10095" width="8.85546875" style="75" bestFit="1" customWidth="1"/>
    <col min="10096" max="10096" width="22.85546875" style="75" customWidth="1"/>
    <col min="10097" max="10097" width="59.7109375" style="75" bestFit="1" customWidth="1"/>
    <col min="10098" max="10098" width="57.85546875" style="75" bestFit="1" customWidth="1"/>
    <col min="10099" max="10099" width="35.28515625" style="75" bestFit="1" customWidth="1"/>
    <col min="10100" max="10100" width="28.140625" style="75" bestFit="1" customWidth="1"/>
    <col min="10101" max="10101" width="33.140625" style="75" bestFit="1" customWidth="1"/>
    <col min="10102" max="10102" width="26" style="75" bestFit="1" customWidth="1"/>
    <col min="10103" max="10103" width="19.140625" style="75" bestFit="1" customWidth="1"/>
    <col min="10104" max="10104" width="10.42578125" style="75" customWidth="1"/>
    <col min="10105" max="10105" width="11.85546875" style="75" customWidth="1"/>
    <col min="10106" max="10106" width="14.7109375" style="75" customWidth="1"/>
    <col min="10107" max="10107" width="9" style="75" bestFit="1" customWidth="1"/>
    <col min="10108" max="10347" width="9.140625" style="75"/>
    <col min="10348" max="10348" width="4.7109375" style="75" bestFit="1" customWidth="1"/>
    <col min="10349" max="10349" width="9.7109375" style="75" bestFit="1" customWidth="1"/>
    <col min="10350" max="10350" width="10" style="75" bestFit="1" customWidth="1"/>
    <col min="10351" max="10351" width="8.85546875" style="75" bestFit="1" customWidth="1"/>
    <col min="10352" max="10352" width="22.85546875" style="75" customWidth="1"/>
    <col min="10353" max="10353" width="59.7109375" style="75" bestFit="1" customWidth="1"/>
    <col min="10354" max="10354" width="57.85546875" style="75" bestFit="1" customWidth="1"/>
    <col min="10355" max="10355" width="35.28515625" style="75" bestFit="1" customWidth="1"/>
    <col min="10356" max="10356" width="28.140625" style="75" bestFit="1" customWidth="1"/>
    <col min="10357" max="10357" width="33.140625" style="75" bestFit="1" customWidth="1"/>
    <col min="10358" max="10358" width="26" style="75" bestFit="1" customWidth="1"/>
    <col min="10359" max="10359" width="19.140625" style="75" bestFit="1" customWidth="1"/>
    <col min="10360" max="10360" width="10.42578125" style="75" customWidth="1"/>
    <col min="10361" max="10361" width="11.85546875" style="75" customWidth="1"/>
    <col min="10362" max="10362" width="14.7109375" style="75" customWidth="1"/>
    <col min="10363" max="10363" width="9" style="75" bestFit="1" customWidth="1"/>
    <col min="10364" max="10603" width="9.140625" style="75"/>
    <col min="10604" max="10604" width="4.7109375" style="75" bestFit="1" customWidth="1"/>
    <col min="10605" max="10605" width="9.7109375" style="75" bestFit="1" customWidth="1"/>
    <col min="10606" max="10606" width="10" style="75" bestFit="1" customWidth="1"/>
    <col min="10607" max="10607" width="8.85546875" style="75" bestFit="1" customWidth="1"/>
    <col min="10608" max="10608" width="22.85546875" style="75" customWidth="1"/>
    <col min="10609" max="10609" width="59.7109375" style="75" bestFit="1" customWidth="1"/>
    <col min="10610" max="10610" width="57.85546875" style="75" bestFit="1" customWidth="1"/>
    <col min="10611" max="10611" width="35.28515625" style="75" bestFit="1" customWidth="1"/>
    <col min="10612" max="10612" width="28.140625" style="75" bestFit="1" customWidth="1"/>
    <col min="10613" max="10613" width="33.140625" style="75" bestFit="1" customWidth="1"/>
    <col min="10614" max="10614" width="26" style="75" bestFit="1" customWidth="1"/>
    <col min="10615" max="10615" width="19.140625" style="75" bestFit="1" customWidth="1"/>
    <col min="10616" max="10616" width="10.42578125" style="75" customWidth="1"/>
    <col min="10617" max="10617" width="11.85546875" style="75" customWidth="1"/>
    <col min="10618" max="10618" width="14.7109375" style="75" customWidth="1"/>
    <col min="10619" max="10619" width="9" style="75" bestFit="1" customWidth="1"/>
    <col min="10620" max="10859" width="9.140625" style="75"/>
    <col min="10860" max="10860" width="4.7109375" style="75" bestFit="1" customWidth="1"/>
    <col min="10861" max="10861" width="9.7109375" style="75" bestFit="1" customWidth="1"/>
    <col min="10862" max="10862" width="10" style="75" bestFit="1" customWidth="1"/>
    <col min="10863" max="10863" width="8.85546875" style="75" bestFit="1" customWidth="1"/>
    <col min="10864" max="10864" width="22.85546875" style="75" customWidth="1"/>
    <col min="10865" max="10865" width="59.7109375" style="75" bestFit="1" customWidth="1"/>
    <col min="10866" max="10866" width="57.85546875" style="75" bestFit="1" customWidth="1"/>
    <col min="10867" max="10867" width="35.28515625" style="75" bestFit="1" customWidth="1"/>
    <col min="10868" max="10868" width="28.140625" style="75" bestFit="1" customWidth="1"/>
    <col min="10869" max="10869" width="33.140625" style="75" bestFit="1" customWidth="1"/>
    <col min="10870" max="10870" width="26" style="75" bestFit="1" customWidth="1"/>
    <col min="10871" max="10871" width="19.140625" style="75" bestFit="1" customWidth="1"/>
    <col min="10872" max="10872" width="10.42578125" style="75" customWidth="1"/>
    <col min="10873" max="10873" width="11.85546875" style="75" customWidth="1"/>
    <col min="10874" max="10874" width="14.7109375" style="75" customWidth="1"/>
    <col min="10875" max="10875" width="9" style="75" bestFit="1" customWidth="1"/>
    <col min="10876" max="11115" width="9.140625" style="75"/>
    <col min="11116" max="11116" width="4.7109375" style="75" bestFit="1" customWidth="1"/>
    <col min="11117" max="11117" width="9.7109375" style="75" bestFit="1" customWidth="1"/>
    <col min="11118" max="11118" width="10" style="75" bestFit="1" customWidth="1"/>
    <col min="11119" max="11119" width="8.85546875" style="75" bestFit="1" customWidth="1"/>
    <col min="11120" max="11120" width="22.85546875" style="75" customWidth="1"/>
    <col min="11121" max="11121" width="59.7109375" style="75" bestFit="1" customWidth="1"/>
    <col min="11122" max="11122" width="57.85546875" style="75" bestFit="1" customWidth="1"/>
    <col min="11123" max="11123" width="35.28515625" style="75" bestFit="1" customWidth="1"/>
    <col min="11124" max="11124" width="28.140625" style="75" bestFit="1" customWidth="1"/>
    <col min="11125" max="11125" width="33.140625" style="75" bestFit="1" customWidth="1"/>
    <col min="11126" max="11126" width="26" style="75" bestFit="1" customWidth="1"/>
    <col min="11127" max="11127" width="19.140625" style="75" bestFit="1" customWidth="1"/>
    <col min="11128" max="11128" width="10.42578125" style="75" customWidth="1"/>
    <col min="11129" max="11129" width="11.85546875" style="75" customWidth="1"/>
    <col min="11130" max="11130" width="14.7109375" style="75" customWidth="1"/>
    <col min="11131" max="11131" width="9" style="75" bestFit="1" customWidth="1"/>
    <col min="11132" max="11371" width="9.140625" style="75"/>
    <col min="11372" max="11372" width="4.7109375" style="75" bestFit="1" customWidth="1"/>
    <col min="11373" max="11373" width="9.7109375" style="75" bestFit="1" customWidth="1"/>
    <col min="11374" max="11374" width="10" style="75" bestFit="1" customWidth="1"/>
    <col min="11375" max="11375" width="8.85546875" style="75" bestFit="1" customWidth="1"/>
    <col min="11376" max="11376" width="22.85546875" style="75" customWidth="1"/>
    <col min="11377" max="11377" width="59.7109375" style="75" bestFit="1" customWidth="1"/>
    <col min="11378" max="11378" width="57.85546875" style="75" bestFit="1" customWidth="1"/>
    <col min="11379" max="11379" width="35.28515625" style="75" bestFit="1" customWidth="1"/>
    <col min="11380" max="11380" width="28.140625" style="75" bestFit="1" customWidth="1"/>
    <col min="11381" max="11381" width="33.140625" style="75" bestFit="1" customWidth="1"/>
    <col min="11382" max="11382" width="26" style="75" bestFit="1" customWidth="1"/>
    <col min="11383" max="11383" width="19.140625" style="75" bestFit="1" customWidth="1"/>
    <col min="11384" max="11384" width="10.42578125" style="75" customWidth="1"/>
    <col min="11385" max="11385" width="11.85546875" style="75" customWidth="1"/>
    <col min="11386" max="11386" width="14.7109375" style="75" customWidth="1"/>
    <col min="11387" max="11387" width="9" style="75" bestFit="1" customWidth="1"/>
    <col min="11388" max="11627" width="9.140625" style="75"/>
    <col min="11628" max="11628" width="4.7109375" style="75" bestFit="1" customWidth="1"/>
    <col min="11629" max="11629" width="9.7109375" style="75" bestFit="1" customWidth="1"/>
    <col min="11630" max="11630" width="10" style="75" bestFit="1" customWidth="1"/>
    <col min="11631" max="11631" width="8.85546875" style="75" bestFit="1" customWidth="1"/>
    <col min="11632" max="11632" width="22.85546875" style="75" customWidth="1"/>
    <col min="11633" max="11633" width="59.7109375" style="75" bestFit="1" customWidth="1"/>
    <col min="11634" max="11634" width="57.85546875" style="75" bestFit="1" customWidth="1"/>
    <col min="11635" max="11635" width="35.28515625" style="75" bestFit="1" customWidth="1"/>
    <col min="11636" max="11636" width="28.140625" style="75" bestFit="1" customWidth="1"/>
    <col min="11637" max="11637" width="33.140625" style="75" bestFit="1" customWidth="1"/>
    <col min="11638" max="11638" width="26" style="75" bestFit="1" customWidth="1"/>
    <col min="11639" max="11639" width="19.140625" style="75" bestFit="1" customWidth="1"/>
    <col min="11640" max="11640" width="10.42578125" style="75" customWidth="1"/>
    <col min="11641" max="11641" width="11.85546875" style="75" customWidth="1"/>
    <col min="11642" max="11642" width="14.7109375" style="75" customWidth="1"/>
    <col min="11643" max="11643" width="9" style="75" bestFit="1" customWidth="1"/>
    <col min="11644" max="11883" width="9.140625" style="75"/>
    <col min="11884" max="11884" width="4.7109375" style="75" bestFit="1" customWidth="1"/>
    <col min="11885" max="11885" width="9.7109375" style="75" bestFit="1" customWidth="1"/>
    <col min="11886" max="11886" width="10" style="75" bestFit="1" customWidth="1"/>
    <col min="11887" max="11887" width="8.85546875" style="75" bestFit="1" customWidth="1"/>
    <col min="11888" max="11888" width="22.85546875" style="75" customWidth="1"/>
    <col min="11889" max="11889" width="59.7109375" style="75" bestFit="1" customWidth="1"/>
    <col min="11890" max="11890" width="57.85546875" style="75" bestFit="1" customWidth="1"/>
    <col min="11891" max="11891" width="35.28515625" style="75" bestFit="1" customWidth="1"/>
    <col min="11892" max="11892" width="28.140625" style="75" bestFit="1" customWidth="1"/>
    <col min="11893" max="11893" width="33.140625" style="75" bestFit="1" customWidth="1"/>
    <col min="11894" max="11894" width="26" style="75" bestFit="1" customWidth="1"/>
    <col min="11895" max="11895" width="19.140625" style="75" bestFit="1" customWidth="1"/>
    <col min="11896" max="11896" width="10.42578125" style="75" customWidth="1"/>
    <col min="11897" max="11897" width="11.85546875" style="75" customWidth="1"/>
    <col min="11898" max="11898" width="14.7109375" style="75" customWidth="1"/>
    <col min="11899" max="11899" width="9" style="75" bestFit="1" customWidth="1"/>
    <col min="11900" max="12139" width="9.140625" style="75"/>
    <col min="12140" max="12140" width="4.7109375" style="75" bestFit="1" customWidth="1"/>
    <col min="12141" max="12141" width="9.7109375" style="75" bestFit="1" customWidth="1"/>
    <col min="12142" max="12142" width="10" style="75" bestFit="1" customWidth="1"/>
    <col min="12143" max="12143" width="8.85546875" style="75" bestFit="1" customWidth="1"/>
    <col min="12144" max="12144" width="22.85546875" style="75" customWidth="1"/>
    <col min="12145" max="12145" width="59.7109375" style="75" bestFit="1" customWidth="1"/>
    <col min="12146" max="12146" width="57.85546875" style="75" bestFit="1" customWidth="1"/>
    <col min="12147" max="12147" width="35.28515625" style="75" bestFit="1" customWidth="1"/>
    <col min="12148" max="12148" width="28.140625" style="75" bestFit="1" customWidth="1"/>
    <col min="12149" max="12149" width="33.140625" style="75" bestFit="1" customWidth="1"/>
    <col min="12150" max="12150" width="26" style="75" bestFit="1" customWidth="1"/>
    <col min="12151" max="12151" width="19.140625" style="75" bestFit="1" customWidth="1"/>
    <col min="12152" max="12152" width="10.42578125" style="75" customWidth="1"/>
    <col min="12153" max="12153" width="11.85546875" style="75" customWidth="1"/>
    <col min="12154" max="12154" width="14.7109375" style="75" customWidth="1"/>
    <col min="12155" max="12155" width="9" style="75" bestFit="1" customWidth="1"/>
    <col min="12156" max="12395" width="9.140625" style="75"/>
    <col min="12396" max="12396" width="4.7109375" style="75" bestFit="1" customWidth="1"/>
    <col min="12397" max="12397" width="9.7109375" style="75" bestFit="1" customWidth="1"/>
    <col min="12398" max="12398" width="10" style="75" bestFit="1" customWidth="1"/>
    <col min="12399" max="12399" width="8.85546875" style="75" bestFit="1" customWidth="1"/>
    <col min="12400" max="12400" width="22.85546875" style="75" customWidth="1"/>
    <col min="12401" max="12401" width="59.7109375" style="75" bestFit="1" customWidth="1"/>
    <col min="12402" max="12402" width="57.85546875" style="75" bestFit="1" customWidth="1"/>
    <col min="12403" max="12403" width="35.28515625" style="75" bestFit="1" customWidth="1"/>
    <col min="12404" max="12404" width="28.140625" style="75" bestFit="1" customWidth="1"/>
    <col min="12405" max="12405" width="33.140625" style="75" bestFit="1" customWidth="1"/>
    <col min="12406" max="12406" width="26" style="75" bestFit="1" customWidth="1"/>
    <col min="12407" max="12407" width="19.140625" style="75" bestFit="1" customWidth="1"/>
    <col min="12408" max="12408" width="10.42578125" style="75" customWidth="1"/>
    <col min="12409" max="12409" width="11.85546875" style="75" customWidth="1"/>
    <col min="12410" max="12410" width="14.7109375" style="75" customWidth="1"/>
    <col min="12411" max="12411" width="9" style="75" bestFit="1" customWidth="1"/>
    <col min="12412" max="12651" width="9.140625" style="75"/>
    <col min="12652" max="12652" width="4.7109375" style="75" bestFit="1" customWidth="1"/>
    <col min="12653" max="12653" width="9.7109375" style="75" bestFit="1" customWidth="1"/>
    <col min="12654" max="12654" width="10" style="75" bestFit="1" customWidth="1"/>
    <col min="12655" max="12655" width="8.85546875" style="75" bestFit="1" customWidth="1"/>
    <col min="12656" max="12656" width="22.85546875" style="75" customWidth="1"/>
    <col min="12657" max="12657" width="59.7109375" style="75" bestFit="1" customWidth="1"/>
    <col min="12658" max="12658" width="57.85546875" style="75" bestFit="1" customWidth="1"/>
    <col min="12659" max="12659" width="35.28515625" style="75" bestFit="1" customWidth="1"/>
    <col min="12660" max="12660" width="28.140625" style="75" bestFit="1" customWidth="1"/>
    <col min="12661" max="12661" width="33.140625" style="75" bestFit="1" customWidth="1"/>
    <col min="12662" max="12662" width="26" style="75" bestFit="1" customWidth="1"/>
    <col min="12663" max="12663" width="19.140625" style="75" bestFit="1" customWidth="1"/>
    <col min="12664" max="12664" width="10.42578125" style="75" customWidth="1"/>
    <col min="12665" max="12665" width="11.85546875" style="75" customWidth="1"/>
    <col min="12666" max="12666" width="14.7109375" style="75" customWidth="1"/>
    <col min="12667" max="12667" width="9" style="75" bestFit="1" customWidth="1"/>
    <col min="12668" max="12907" width="9.140625" style="75"/>
    <col min="12908" max="12908" width="4.7109375" style="75" bestFit="1" customWidth="1"/>
    <col min="12909" max="12909" width="9.7109375" style="75" bestFit="1" customWidth="1"/>
    <col min="12910" max="12910" width="10" style="75" bestFit="1" customWidth="1"/>
    <col min="12911" max="12911" width="8.85546875" style="75" bestFit="1" customWidth="1"/>
    <col min="12912" max="12912" width="22.85546875" style="75" customWidth="1"/>
    <col min="12913" max="12913" width="59.7109375" style="75" bestFit="1" customWidth="1"/>
    <col min="12914" max="12914" width="57.85546875" style="75" bestFit="1" customWidth="1"/>
    <col min="12915" max="12915" width="35.28515625" style="75" bestFit="1" customWidth="1"/>
    <col min="12916" max="12916" width="28.140625" style="75" bestFit="1" customWidth="1"/>
    <col min="12917" max="12917" width="33.140625" style="75" bestFit="1" customWidth="1"/>
    <col min="12918" max="12918" width="26" style="75" bestFit="1" customWidth="1"/>
    <col min="12919" max="12919" width="19.140625" style="75" bestFit="1" customWidth="1"/>
    <col min="12920" max="12920" width="10.42578125" style="75" customWidth="1"/>
    <col min="12921" max="12921" width="11.85546875" style="75" customWidth="1"/>
    <col min="12922" max="12922" width="14.7109375" style="75" customWidth="1"/>
    <col min="12923" max="12923" width="9" style="75" bestFit="1" customWidth="1"/>
    <col min="12924" max="13163" width="9.140625" style="75"/>
    <col min="13164" max="13164" width="4.7109375" style="75" bestFit="1" customWidth="1"/>
    <col min="13165" max="13165" width="9.7109375" style="75" bestFit="1" customWidth="1"/>
    <col min="13166" max="13166" width="10" style="75" bestFit="1" customWidth="1"/>
    <col min="13167" max="13167" width="8.85546875" style="75" bestFit="1" customWidth="1"/>
    <col min="13168" max="13168" width="22.85546875" style="75" customWidth="1"/>
    <col min="13169" max="13169" width="59.7109375" style="75" bestFit="1" customWidth="1"/>
    <col min="13170" max="13170" width="57.85546875" style="75" bestFit="1" customWidth="1"/>
    <col min="13171" max="13171" width="35.28515625" style="75" bestFit="1" customWidth="1"/>
    <col min="13172" max="13172" width="28.140625" style="75" bestFit="1" customWidth="1"/>
    <col min="13173" max="13173" width="33.140625" style="75" bestFit="1" customWidth="1"/>
    <col min="13174" max="13174" width="26" style="75" bestFit="1" customWidth="1"/>
    <col min="13175" max="13175" width="19.140625" style="75" bestFit="1" customWidth="1"/>
    <col min="13176" max="13176" width="10.42578125" style="75" customWidth="1"/>
    <col min="13177" max="13177" width="11.85546875" style="75" customWidth="1"/>
    <col min="13178" max="13178" width="14.7109375" style="75" customWidth="1"/>
    <col min="13179" max="13179" width="9" style="75" bestFit="1" customWidth="1"/>
    <col min="13180" max="13419" width="9.140625" style="75"/>
    <col min="13420" max="13420" width="4.7109375" style="75" bestFit="1" customWidth="1"/>
    <col min="13421" max="13421" width="9.7109375" style="75" bestFit="1" customWidth="1"/>
    <col min="13422" max="13422" width="10" style="75" bestFit="1" customWidth="1"/>
    <col min="13423" max="13423" width="8.85546875" style="75" bestFit="1" customWidth="1"/>
    <col min="13424" max="13424" width="22.85546875" style="75" customWidth="1"/>
    <col min="13425" max="13425" width="59.7109375" style="75" bestFit="1" customWidth="1"/>
    <col min="13426" max="13426" width="57.85546875" style="75" bestFit="1" customWidth="1"/>
    <col min="13427" max="13427" width="35.28515625" style="75" bestFit="1" customWidth="1"/>
    <col min="13428" max="13428" width="28.140625" style="75" bestFit="1" customWidth="1"/>
    <col min="13429" max="13429" width="33.140625" style="75" bestFit="1" customWidth="1"/>
    <col min="13430" max="13430" width="26" style="75" bestFit="1" customWidth="1"/>
    <col min="13431" max="13431" width="19.140625" style="75" bestFit="1" customWidth="1"/>
    <col min="13432" max="13432" width="10.42578125" style="75" customWidth="1"/>
    <col min="13433" max="13433" width="11.85546875" style="75" customWidth="1"/>
    <col min="13434" max="13434" width="14.7109375" style="75" customWidth="1"/>
    <col min="13435" max="13435" width="9" style="75" bestFit="1" customWidth="1"/>
    <col min="13436" max="13675" width="9.140625" style="75"/>
    <col min="13676" max="13676" width="4.7109375" style="75" bestFit="1" customWidth="1"/>
    <col min="13677" max="13677" width="9.7109375" style="75" bestFit="1" customWidth="1"/>
    <col min="13678" max="13678" width="10" style="75" bestFit="1" customWidth="1"/>
    <col min="13679" max="13679" width="8.85546875" style="75" bestFit="1" customWidth="1"/>
    <col min="13680" max="13680" width="22.85546875" style="75" customWidth="1"/>
    <col min="13681" max="13681" width="59.7109375" style="75" bestFit="1" customWidth="1"/>
    <col min="13682" max="13682" width="57.85546875" style="75" bestFit="1" customWidth="1"/>
    <col min="13683" max="13683" width="35.28515625" style="75" bestFit="1" customWidth="1"/>
    <col min="13684" max="13684" width="28.140625" style="75" bestFit="1" customWidth="1"/>
    <col min="13685" max="13685" width="33.140625" style="75" bestFit="1" customWidth="1"/>
    <col min="13686" max="13686" width="26" style="75" bestFit="1" customWidth="1"/>
    <col min="13687" max="13687" width="19.140625" style="75" bestFit="1" customWidth="1"/>
    <col min="13688" max="13688" width="10.42578125" style="75" customWidth="1"/>
    <col min="13689" max="13689" width="11.85546875" style="75" customWidth="1"/>
    <col min="13690" max="13690" width="14.7109375" style="75" customWidth="1"/>
    <col min="13691" max="13691" width="9" style="75" bestFit="1" customWidth="1"/>
    <col min="13692" max="13931" width="9.140625" style="75"/>
    <col min="13932" max="13932" width="4.7109375" style="75" bestFit="1" customWidth="1"/>
    <col min="13933" max="13933" width="9.7109375" style="75" bestFit="1" customWidth="1"/>
    <col min="13934" max="13934" width="10" style="75" bestFit="1" customWidth="1"/>
    <col min="13935" max="13935" width="8.85546875" style="75" bestFit="1" customWidth="1"/>
    <col min="13936" max="13936" width="22.85546875" style="75" customWidth="1"/>
    <col min="13937" max="13937" width="59.7109375" style="75" bestFit="1" customWidth="1"/>
    <col min="13938" max="13938" width="57.85546875" style="75" bestFit="1" customWidth="1"/>
    <col min="13939" max="13939" width="35.28515625" style="75" bestFit="1" customWidth="1"/>
    <col min="13940" max="13940" width="28.140625" style="75" bestFit="1" customWidth="1"/>
    <col min="13941" max="13941" width="33.140625" style="75" bestFit="1" customWidth="1"/>
    <col min="13942" max="13942" width="26" style="75" bestFit="1" customWidth="1"/>
    <col min="13943" max="13943" width="19.140625" style="75" bestFit="1" customWidth="1"/>
    <col min="13944" max="13944" width="10.42578125" style="75" customWidth="1"/>
    <col min="13945" max="13945" width="11.85546875" style="75" customWidth="1"/>
    <col min="13946" max="13946" width="14.7109375" style="75" customWidth="1"/>
    <col min="13947" max="13947" width="9" style="75" bestFit="1" customWidth="1"/>
    <col min="13948" max="14187" width="9.140625" style="75"/>
    <col min="14188" max="14188" width="4.7109375" style="75" bestFit="1" customWidth="1"/>
    <col min="14189" max="14189" width="9.7109375" style="75" bestFit="1" customWidth="1"/>
    <col min="14190" max="14190" width="10" style="75" bestFit="1" customWidth="1"/>
    <col min="14191" max="14191" width="8.85546875" style="75" bestFit="1" customWidth="1"/>
    <col min="14192" max="14192" width="22.85546875" style="75" customWidth="1"/>
    <col min="14193" max="14193" width="59.7109375" style="75" bestFit="1" customWidth="1"/>
    <col min="14194" max="14194" width="57.85546875" style="75" bestFit="1" customWidth="1"/>
    <col min="14195" max="14195" width="35.28515625" style="75" bestFit="1" customWidth="1"/>
    <col min="14196" max="14196" width="28.140625" style="75" bestFit="1" customWidth="1"/>
    <col min="14197" max="14197" width="33.140625" style="75" bestFit="1" customWidth="1"/>
    <col min="14198" max="14198" width="26" style="75" bestFit="1" customWidth="1"/>
    <col min="14199" max="14199" width="19.140625" style="75" bestFit="1" customWidth="1"/>
    <col min="14200" max="14200" width="10.42578125" style="75" customWidth="1"/>
    <col min="14201" max="14201" width="11.85546875" style="75" customWidth="1"/>
    <col min="14202" max="14202" width="14.7109375" style="75" customWidth="1"/>
    <col min="14203" max="14203" width="9" style="75" bestFit="1" customWidth="1"/>
    <col min="14204" max="14443" width="9.140625" style="75"/>
    <col min="14444" max="14444" width="4.7109375" style="75" bestFit="1" customWidth="1"/>
    <col min="14445" max="14445" width="9.7109375" style="75" bestFit="1" customWidth="1"/>
    <col min="14446" max="14446" width="10" style="75" bestFit="1" customWidth="1"/>
    <col min="14447" max="14447" width="8.85546875" style="75" bestFit="1" customWidth="1"/>
    <col min="14448" max="14448" width="22.85546875" style="75" customWidth="1"/>
    <col min="14449" max="14449" width="59.7109375" style="75" bestFit="1" customWidth="1"/>
    <col min="14450" max="14450" width="57.85546875" style="75" bestFit="1" customWidth="1"/>
    <col min="14451" max="14451" width="35.28515625" style="75" bestFit="1" customWidth="1"/>
    <col min="14452" max="14452" width="28.140625" style="75" bestFit="1" customWidth="1"/>
    <col min="14453" max="14453" width="33.140625" style="75" bestFit="1" customWidth="1"/>
    <col min="14454" max="14454" width="26" style="75" bestFit="1" customWidth="1"/>
    <col min="14455" max="14455" width="19.140625" style="75" bestFit="1" customWidth="1"/>
    <col min="14456" max="14456" width="10.42578125" style="75" customWidth="1"/>
    <col min="14457" max="14457" width="11.85546875" style="75" customWidth="1"/>
    <col min="14458" max="14458" width="14.7109375" style="75" customWidth="1"/>
    <col min="14459" max="14459" width="9" style="75" bestFit="1" customWidth="1"/>
    <col min="14460" max="14699" width="9.140625" style="75"/>
    <col min="14700" max="14700" width="4.7109375" style="75" bestFit="1" customWidth="1"/>
    <col min="14701" max="14701" width="9.7109375" style="75" bestFit="1" customWidth="1"/>
    <col min="14702" max="14702" width="10" style="75" bestFit="1" customWidth="1"/>
    <col min="14703" max="14703" width="8.85546875" style="75" bestFit="1" customWidth="1"/>
    <col min="14704" max="14704" width="22.85546875" style="75" customWidth="1"/>
    <col min="14705" max="14705" width="59.7109375" style="75" bestFit="1" customWidth="1"/>
    <col min="14706" max="14706" width="57.85546875" style="75" bestFit="1" customWidth="1"/>
    <col min="14707" max="14707" width="35.28515625" style="75" bestFit="1" customWidth="1"/>
    <col min="14708" max="14708" width="28.140625" style="75" bestFit="1" customWidth="1"/>
    <col min="14709" max="14709" width="33.140625" style="75" bestFit="1" customWidth="1"/>
    <col min="14710" max="14710" width="26" style="75" bestFit="1" customWidth="1"/>
    <col min="14711" max="14711" width="19.140625" style="75" bestFit="1" customWidth="1"/>
    <col min="14712" max="14712" width="10.42578125" style="75" customWidth="1"/>
    <col min="14713" max="14713" width="11.85546875" style="75" customWidth="1"/>
    <col min="14714" max="14714" width="14.7109375" style="75" customWidth="1"/>
    <col min="14715" max="14715" width="9" style="75" bestFit="1" customWidth="1"/>
    <col min="14716" max="14955" width="9.140625" style="75"/>
    <col min="14956" max="14956" width="4.7109375" style="75" bestFit="1" customWidth="1"/>
    <col min="14957" max="14957" width="9.7109375" style="75" bestFit="1" customWidth="1"/>
    <col min="14958" max="14958" width="10" style="75" bestFit="1" customWidth="1"/>
    <col min="14959" max="14959" width="8.85546875" style="75" bestFit="1" customWidth="1"/>
    <col min="14960" max="14960" width="22.85546875" style="75" customWidth="1"/>
    <col min="14961" max="14961" width="59.7109375" style="75" bestFit="1" customWidth="1"/>
    <col min="14962" max="14962" width="57.85546875" style="75" bestFit="1" customWidth="1"/>
    <col min="14963" max="14963" width="35.28515625" style="75" bestFit="1" customWidth="1"/>
    <col min="14964" max="14964" width="28.140625" style="75" bestFit="1" customWidth="1"/>
    <col min="14965" max="14965" width="33.140625" style="75" bestFit="1" customWidth="1"/>
    <col min="14966" max="14966" width="26" style="75" bestFit="1" customWidth="1"/>
    <col min="14967" max="14967" width="19.140625" style="75" bestFit="1" customWidth="1"/>
    <col min="14968" max="14968" width="10.42578125" style="75" customWidth="1"/>
    <col min="14969" max="14969" width="11.85546875" style="75" customWidth="1"/>
    <col min="14970" max="14970" width="14.7109375" style="75" customWidth="1"/>
    <col min="14971" max="14971" width="9" style="75" bestFit="1" customWidth="1"/>
    <col min="14972" max="15211" width="9.140625" style="75"/>
    <col min="15212" max="15212" width="4.7109375" style="75" bestFit="1" customWidth="1"/>
    <col min="15213" max="15213" width="9.7109375" style="75" bestFit="1" customWidth="1"/>
    <col min="15214" max="15214" width="10" style="75" bestFit="1" customWidth="1"/>
    <col min="15215" max="15215" width="8.85546875" style="75" bestFit="1" customWidth="1"/>
    <col min="15216" max="15216" width="22.85546875" style="75" customWidth="1"/>
    <col min="15217" max="15217" width="59.7109375" style="75" bestFit="1" customWidth="1"/>
    <col min="15218" max="15218" width="57.85546875" style="75" bestFit="1" customWidth="1"/>
    <col min="15219" max="15219" width="35.28515625" style="75" bestFit="1" customWidth="1"/>
    <col min="15220" max="15220" width="28.140625" style="75" bestFit="1" customWidth="1"/>
    <col min="15221" max="15221" width="33.140625" style="75" bestFit="1" customWidth="1"/>
    <col min="15222" max="15222" width="26" style="75" bestFit="1" customWidth="1"/>
    <col min="15223" max="15223" width="19.140625" style="75" bestFit="1" customWidth="1"/>
    <col min="15224" max="15224" width="10.42578125" style="75" customWidth="1"/>
    <col min="15225" max="15225" width="11.85546875" style="75" customWidth="1"/>
    <col min="15226" max="15226" width="14.7109375" style="75" customWidth="1"/>
    <col min="15227" max="15227" width="9" style="75" bestFit="1" customWidth="1"/>
    <col min="15228" max="15467" width="9.140625" style="75"/>
    <col min="15468" max="15468" width="4.7109375" style="75" bestFit="1" customWidth="1"/>
    <col min="15469" max="15469" width="9.7109375" style="75" bestFit="1" customWidth="1"/>
    <col min="15470" max="15470" width="10" style="75" bestFit="1" customWidth="1"/>
    <col min="15471" max="15471" width="8.85546875" style="75" bestFit="1" customWidth="1"/>
    <col min="15472" max="15472" width="22.85546875" style="75" customWidth="1"/>
    <col min="15473" max="15473" width="59.7109375" style="75" bestFit="1" customWidth="1"/>
    <col min="15474" max="15474" width="57.85546875" style="75" bestFit="1" customWidth="1"/>
    <col min="15475" max="15475" width="35.28515625" style="75" bestFit="1" customWidth="1"/>
    <col min="15476" max="15476" width="28.140625" style="75" bestFit="1" customWidth="1"/>
    <col min="15477" max="15477" width="33.140625" style="75" bestFit="1" customWidth="1"/>
    <col min="15478" max="15478" width="26" style="75" bestFit="1" customWidth="1"/>
    <col min="15479" max="15479" width="19.140625" style="75" bestFit="1" customWidth="1"/>
    <col min="15480" max="15480" width="10.42578125" style="75" customWidth="1"/>
    <col min="15481" max="15481" width="11.85546875" style="75" customWidth="1"/>
    <col min="15482" max="15482" width="14.7109375" style="75" customWidth="1"/>
    <col min="15483" max="15483" width="9" style="75" bestFit="1" customWidth="1"/>
    <col min="15484" max="15723" width="9.140625" style="75"/>
    <col min="15724" max="15724" width="4.7109375" style="75" bestFit="1" customWidth="1"/>
    <col min="15725" max="15725" width="9.7109375" style="75" bestFit="1" customWidth="1"/>
    <col min="15726" max="15726" width="10" style="75" bestFit="1" customWidth="1"/>
    <col min="15727" max="15727" width="8.85546875" style="75" bestFit="1" customWidth="1"/>
    <col min="15728" max="15728" width="22.85546875" style="75" customWidth="1"/>
    <col min="15729" max="15729" width="59.7109375" style="75" bestFit="1" customWidth="1"/>
    <col min="15730" max="15730" width="57.85546875" style="75" bestFit="1" customWidth="1"/>
    <col min="15731" max="15731" width="35.28515625" style="75" bestFit="1" customWidth="1"/>
    <col min="15732" max="15732" width="28.140625" style="75" bestFit="1" customWidth="1"/>
    <col min="15733" max="15733" width="33.140625" style="75" bestFit="1" customWidth="1"/>
    <col min="15734" max="15734" width="26" style="75" bestFit="1" customWidth="1"/>
    <col min="15735" max="15735" width="19.140625" style="75" bestFit="1" customWidth="1"/>
    <col min="15736" max="15736" width="10.42578125" style="75" customWidth="1"/>
    <col min="15737" max="15737" width="11.85546875" style="75" customWidth="1"/>
    <col min="15738" max="15738" width="14.7109375" style="75" customWidth="1"/>
    <col min="15739" max="15739" width="9" style="75" bestFit="1" customWidth="1"/>
    <col min="15740" max="15979" width="9.140625" style="75"/>
    <col min="15980" max="15980" width="4.7109375" style="75" bestFit="1" customWidth="1"/>
    <col min="15981" max="15981" width="9.7109375" style="75" bestFit="1" customWidth="1"/>
    <col min="15982" max="15982" width="10" style="75" bestFit="1" customWidth="1"/>
    <col min="15983" max="15983" width="8.85546875" style="75" bestFit="1" customWidth="1"/>
    <col min="15984" max="15984" width="22.85546875" style="75" customWidth="1"/>
    <col min="15985" max="15985" width="59.7109375" style="75" bestFit="1" customWidth="1"/>
    <col min="15986" max="15986" width="57.85546875" style="75" bestFit="1" customWidth="1"/>
    <col min="15987" max="15987" width="35.28515625" style="75" bestFit="1" customWidth="1"/>
    <col min="15988" max="15988" width="28.140625" style="75" bestFit="1" customWidth="1"/>
    <col min="15989" max="15989" width="33.140625" style="75" bestFit="1" customWidth="1"/>
    <col min="15990" max="15990" width="26" style="75" bestFit="1" customWidth="1"/>
    <col min="15991" max="15991" width="19.140625" style="75" bestFit="1" customWidth="1"/>
    <col min="15992" max="15992" width="10.42578125" style="75" customWidth="1"/>
    <col min="15993" max="15993" width="11.85546875" style="75" customWidth="1"/>
    <col min="15994" max="15994" width="14.7109375" style="75" customWidth="1"/>
    <col min="15995" max="15995" width="9" style="75" bestFit="1" customWidth="1"/>
    <col min="15996" max="16384" width="9.140625" style="75"/>
  </cols>
  <sheetData>
    <row r="1" spans="1:18" x14ac:dyDescent="0.25">
      <c r="A1" s="75" t="s">
        <v>1558</v>
      </c>
    </row>
    <row r="2" spans="1:18" x14ac:dyDescent="0.25">
      <c r="A2" s="1" t="s">
        <v>1510</v>
      </c>
      <c r="O2" s="459"/>
    </row>
    <row r="4" spans="1:18" s="10" customFormat="1" ht="51.75" customHeight="1" x14ac:dyDescent="0.25">
      <c r="A4" s="492" t="s">
        <v>0</v>
      </c>
      <c r="B4" s="489" t="s">
        <v>1</v>
      </c>
      <c r="C4" s="489" t="s">
        <v>2</v>
      </c>
      <c r="D4" s="489" t="s">
        <v>3</v>
      </c>
      <c r="E4" s="490" t="s">
        <v>4</v>
      </c>
      <c r="F4" s="490" t="s">
        <v>5</v>
      </c>
      <c r="G4" s="490" t="s">
        <v>6</v>
      </c>
      <c r="H4" s="489" t="s">
        <v>7</v>
      </c>
      <c r="I4" s="489"/>
      <c r="J4" s="490" t="s">
        <v>8</v>
      </c>
      <c r="K4" s="491" t="s">
        <v>1511</v>
      </c>
      <c r="L4" s="490"/>
      <c r="M4" s="489" t="s">
        <v>10</v>
      </c>
      <c r="N4" s="489"/>
      <c r="O4" s="489" t="s">
        <v>1512</v>
      </c>
      <c r="P4" s="489"/>
      <c r="Q4" s="489" t="s">
        <v>12</v>
      </c>
      <c r="R4" s="489" t="s">
        <v>13</v>
      </c>
    </row>
    <row r="5" spans="1:18" s="10" customFormat="1" x14ac:dyDescent="0.25">
      <c r="A5" s="493"/>
      <c r="B5" s="489"/>
      <c r="C5" s="489"/>
      <c r="D5" s="489"/>
      <c r="E5" s="490"/>
      <c r="F5" s="490"/>
      <c r="G5" s="490"/>
      <c r="H5" s="460" t="s">
        <v>14</v>
      </c>
      <c r="I5" s="460" t="s">
        <v>15</v>
      </c>
      <c r="J5" s="490"/>
      <c r="K5" s="460">
        <v>2018</v>
      </c>
      <c r="L5" s="460">
        <v>2019</v>
      </c>
      <c r="M5" s="460">
        <v>2018</v>
      </c>
      <c r="N5" s="460">
        <v>2019</v>
      </c>
      <c r="O5" s="460">
        <v>2018</v>
      </c>
      <c r="P5" s="460">
        <v>2019</v>
      </c>
      <c r="Q5" s="489"/>
      <c r="R5" s="489"/>
    </row>
    <row r="6" spans="1:18" s="10" customFormat="1" x14ac:dyDescent="0.25">
      <c r="A6" s="461" t="s">
        <v>16</v>
      </c>
      <c r="B6" s="460" t="s">
        <v>17</v>
      </c>
      <c r="C6" s="460" t="s">
        <v>18</v>
      </c>
      <c r="D6" s="460" t="s">
        <v>19</v>
      </c>
      <c r="E6" s="462" t="s">
        <v>20</v>
      </c>
      <c r="F6" s="462" t="s">
        <v>21</v>
      </c>
      <c r="G6" s="462" t="s">
        <v>22</v>
      </c>
      <c r="H6" s="460" t="s">
        <v>23</v>
      </c>
      <c r="I6" s="460" t="s">
        <v>24</v>
      </c>
      <c r="J6" s="462" t="s">
        <v>25</v>
      </c>
      <c r="K6" s="460" t="s">
        <v>26</v>
      </c>
      <c r="L6" s="460" t="s">
        <v>27</v>
      </c>
      <c r="M6" s="460" t="s">
        <v>28</v>
      </c>
      <c r="N6" s="460" t="s">
        <v>29</v>
      </c>
      <c r="O6" s="460" t="s">
        <v>30</v>
      </c>
      <c r="P6" s="460" t="s">
        <v>31</v>
      </c>
      <c r="Q6" s="460" t="s">
        <v>32</v>
      </c>
      <c r="R6" s="460" t="s">
        <v>33</v>
      </c>
    </row>
    <row r="7" spans="1:18" s="64" customFormat="1" ht="90" x14ac:dyDescent="0.25">
      <c r="A7" s="472">
        <v>1</v>
      </c>
      <c r="B7" s="463">
        <v>1</v>
      </c>
      <c r="C7" s="463">
        <v>4</v>
      </c>
      <c r="D7" s="463">
        <v>2</v>
      </c>
      <c r="E7" s="464" t="s">
        <v>1521</v>
      </c>
      <c r="F7" s="464" t="s">
        <v>1522</v>
      </c>
      <c r="G7" s="463" t="s">
        <v>1523</v>
      </c>
      <c r="H7" s="463" t="s">
        <v>1524</v>
      </c>
      <c r="I7" s="463">
        <v>1500</v>
      </c>
      <c r="J7" s="464" t="s">
        <v>1525</v>
      </c>
      <c r="K7" s="463" t="s">
        <v>338</v>
      </c>
      <c r="L7" s="463"/>
      <c r="M7" s="465">
        <v>22632</v>
      </c>
      <c r="N7" s="465"/>
      <c r="O7" s="465">
        <f t="shared" ref="O7:P9" si="0">M7</f>
        <v>22632</v>
      </c>
      <c r="P7" s="465">
        <v>0</v>
      </c>
      <c r="Q7" s="463" t="s">
        <v>1526</v>
      </c>
      <c r="R7" s="436" t="s">
        <v>1513</v>
      </c>
    </row>
    <row r="8" spans="1:18" s="64" customFormat="1" ht="90" x14ac:dyDescent="0.25">
      <c r="A8" s="472">
        <v>2</v>
      </c>
      <c r="B8" s="463">
        <v>1</v>
      </c>
      <c r="C8" s="463">
        <v>4</v>
      </c>
      <c r="D8" s="463">
        <v>2</v>
      </c>
      <c r="E8" s="464" t="s">
        <v>1528</v>
      </c>
      <c r="F8" s="464" t="s">
        <v>1529</v>
      </c>
      <c r="G8" s="463" t="s">
        <v>1530</v>
      </c>
      <c r="H8" s="463" t="s">
        <v>1531</v>
      </c>
      <c r="I8" s="463" t="s">
        <v>1532</v>
      </c>
      <c r="J8" s="464" t="s">
        <v>1525</v>
      </c>
      <c r="K8" s="463"/>
      <c r="L8" s="463" t="s">
        <v>338</v>
      </c>
      <c r="M8" s="465">
        <v>0</v>
      </c>
      <c r="N8" s="465">
        <v>150000</v>
      </c>
      <c r="O8" s="465">
        <f t="shared" si="0"/>
        <v>0</v>
      </c>
      <c r="P8" s="465">
        <f t="shared" si="0"/>
        <v>150000</v>
      </c>
      <c r="Q8" s="463" t="s">
        <v>1526</v>
      </c>
      <c r="R8" s="434" t="s">
        <v>1513</v>
      </c>
    </row>
    <row r="9" spans="1:18" s="184" customFormat="1" ht="105" x14ac:dyDescent="0.25">
      <c r="A9" s="472">
        <v>3</v>
      </c>
      <c r="B9" s="463">
        <v>1</v>
      </c>
      <c r="C9" s="463">
        <v>4</v>
      </c>
      <c r="D9" s="463">
        <v>2</v>
      </c>
      <c r="E9" s="464" t="s">
        <v>1533</v>
      </c>
      <c r="F9" s="464" t="s">
        <v>1534</v>
      </c>
      <c r="G9" s="463" t="s">
        <v>1527</v>
      </c>
      <c r="H9" s="463" t="s">
        <v>388</v>
      </c>
      <c r="I9" s="463">
        <v>6</v>
      </c>
      <c r="J9" s="464" t="s">
        <v>1535</v>
      </c>
      <c r="K9" s="463" t="s">
        <v>1518</v>
      </c>
      <c r="L9" s="463" t="s">
        <v>1518</v>
      </c>
      <c r="M9" s="465">
        <v>40000</v>
      </c>
      <c r="N9" s="465">
        <v>50000</v>
      </c>
      <c r="O9" s="465">
        <f t="shared" si="0"/>
        <v>40000</v>
      </c>
      <c r="P9" s="465">
        <f t="shared" si="0"/>
        <v>50000</v>
      </c>
      <c r="Q9" s="463" t="s">
        <v>1526</v>
      </c>
      <c r="R9" s="434" t="s">
        <v>1513</v>
      </c>
    </row>
    <row r="10" spans="1:18" s="96" customFormat="1" ht="90" x14ac:dyDescent="0.25">
      <c r="A10" s="475">
        <v>4</v>
      </c>
      <c r="B10" s="467">
        <v>1</v>
      </c>
      <c r="C10" s="467">
        <v>4</v>
      </c>
      <c r="D10" s="467">
        <v>2</v>
      </c>
      <c r="E10" s="468" t="s">
        <v>1536</v>
      </c>
      <c r="F10" s="468" t="s">
        <v>1537</v>
      </c>
      <c r="G10" s="467" t="s">
        <v>1527</v>
      </c>
      <c r="H10" s="467" t="s">
        <v>388</v>
      </c>
      <c r="I10" s="467">
        <v>1</v>
      </c>
      <c r="J10" s="468" t="s">
        <v>1538</v>
      </c>
      <c r="K10" s="467" t="s">
        <v>464</v>
      </c>
      <c r="L10" s="476" t="s">
        <v>258</v>
      </c>
      <c r="M10" s="477">
        <v>13117.2</v>
      </c>
      <c r="N10" s="438">
        <v>0</v>
      </c>
      <c r="O10" s="478">
        <v>13117.2</v>
      </c>
      <c r="P10" s="469">
        <v>0</v>
      </c>
      <c r="Q10" s="467" t="s">
        <v>1526</v>
      </c>
      <c r="R10" s="437" t="s">
        <v>1513</v>
      </c>
    </row>
    <row r="11" spans="1:18" s="64" customFormat="1" ht="240" x14ac:dyDescent="0.25">
      <c r="A11" s="470">
        <v>5</v>
      </c>
      <c r="B11" s="463">
        <v>1</v>
      </c>
      <c r="C11" s="463">
        <v>4</v>
      </c>
      <c r="D11" s="463">
        <v>2</v>
      </c>
      <c r="E11" s="464" t="s">
        <v>1539</v>
      </c>
      <c r="F11" s="464" t="s">
        <v>1540</v>
      </c>
      <c r="G11" s="463" t="s">
        <v>1514</v>
      </c>
      <c r="H11" s="463" t="s">
        <v>1515</v>
      </c>
      <c r="I11" s="463">
        <v>4</v>
      </c>
      <c r="J11" s="464" t="s">
        <v>1541</v>
      </c>
      <c r="K11" s="463" t="s">
        <v>1516</v>
      </c>
      <c r="L11" s="463" t="s">
        <v>1542</v>
      </c>
      <c r="M11" s="435">
        <v>184239.49</v>
      </c>
      <c r="N11" s="435">
        <v>200000</v>
      </c>
      <c r="O11" s="471">
        <f>M11</f>
        <v>184239.49</v>
      </c>
      <c r="P11" s="471">
        <f>N11</f>
        <v>200000</v>
      </c>
      <c r="Q11" s="463" t="s">
        <v>1526</v>
      </c>
      <c r="R11" s="436" t="s">
        <v>1513</v>
      </c>
    </row>
    <row r="12" spans="1:18" s="96" customFormat="1" ht="135" x14ac:dyDescent="0.25">
      <c r="A12" s="466">
        <v>6</v>
      </c>
      <c r="B12" s="467">
        <v>1</v>
      </c>
      <c r="C12" s="467">
        <v>4</v>
      </c>
      <c r="D12" s="467">
        <v>2</v>
      </c>
      <c r="E12" s="468" t="s">
        <v>1543</v>
      </c>
      <c r="F12" s="468" t="s">
        <v>1544</v>
      </c>
      <c r="G12" s="467" t="s">
        <v>1545</v>
      </c>
      <c r="H12" s="467" t="s">
        <v>1519</v>
      </c>
      <c r="I12" s="467">
        <v>2</v>
      </c>
      <c r="J12" s="468" t="s">
        <v>1546</v>
      </c>
      <c r="K12" s="467" t="s">
        <v>1517</v>
      </c>
      <c r="L12" s="467" t="s">
        <v>1520</v>
      </c>
      <c r="M12" s="438">
        <v>85653.65</v>
      </c>
      <c r="N12" s="438">
        <v>130000</v>
      </c>
      <c r="O12" s="469">
        <f t="shared" ref="O12:P15" si="1">M12</f>
        <v>85653.65</v>
      </c>
      <c r="P12" s="469">
        <f t="shared" si="1"/>
        <v>130000</v>
      </c>
      <c r="Q12" s="467" t="s">
        <v>1526</v>
      </c>
      <c r="R12" s="437" t="s">
        <v>1513</v>
      </c>
    </row>
    <row r="13" spans="1:18" s="64" customFormat="1" ht="150" x14ac:dyDescent="0.25">
      <c r="A13" s="472">
        <v>7</v>
      </c>
      <c r="B13" s="463">
        <v>1</v>
      </c>
      <c r="C13" s="463">
        <v>4</v>
      </c>
      <c r="D13" s="463">
        <v>2</v>
      </c>
      <c r="E13" s="464" t="s">
        <v>1547</v>
      </c>
      <c r="F13" s="464" t="s">
        <v>1548</v>
      </c>
      <c r="G13" s="463" t="s">
        <v>88</v>
      </c>
      <c r="H13" s="464" t="s">
        <v>1549</v>
      </c>
      <c r="I13" s="463">
        <v>2</v>
      </c>
      <c r="J13" s="464" t="s">
        <v>1550</v>
      </c>
      <c r="K13" s="463" t="s">
        <v>338</v>
      </c>
      <c r="L13" s="463" t="s">
        <v>390</v>
      </c>
      <c r="M13" s="465">
        <v>175000</v>
      </c>
      <c r="N13" s="465">
        <v>175000</v>
      </c>
      <c r="O13" s="465">
        <f t="shared" si="1"/>
        <v>175000</v>
      </c>
      <c r="P13" s="465">
        <f t="shared" si="1"/>
        <v>175000</v>
      </c>
      <c r="Q13" s="463" t="s">
        <v>1526</v>
      </c>
      <c r="R13" s="434" t="s">
        <v>1513</v>
      </c>
    </row>
    <row r="14" spans="1:18" s="64" customFormat="1" ht="90" x14ac:dyDescent="0.25">
      <c r="A14" s="472">
        <v>8</v>
      </c>
      <c r="B14" s="463">
        <v>1</v>
      </c>
      <c r="C14" s="463">
        <v>4</v>
      </c>
      <c r="D14" s="463">
        <v>2</v>
      </c>
      <c r="E14" s="464" t="s">
        <v>1551</v>
      </c>
      <c r="F14" s="464" t="s">
        <v>1552</v>
      </c>
      <c r="G14" s="463" t="s">
        <v>1527</v>
      </c>
      <c r="H14" s="463" t="s">
        <v>497</v>
      </c>
      <c r="I14" s="463">
        <v>1</v>
      </c>
      <c r="J14" s="464" t="s">
        <v>1553</v>
      </c>
      <c r="K14" s="474" t="s">
        <v>258</v>
      </c>
      <c r="L14" s="463" t="s">
        <v>1518</v>
      </c>
      <c r="M14" s="465">
        <v>0</v>
      </c>
      <c r="N14" s="465">
        <v>40000</v>
      </c>
      <c r="O14" s="465">
        <f t="shared" si="1"/>
        <v>0</v>
      </c>
      <c r="P14" s="465">
        <f t="shared" si="1"/>
        <v>40000</v>
      </c>
      <c r="Q14" s="463" t="s">
        <v>1526</v>
      </c>
      <c r="R14" s="436" t="s">
        <v>1513</v>
      </c>
    </row>
    <row r="15" spans="1:18" s="64" customFormat="1" ht="150" x14ac:dyDescent="0.25">
      <c r="A15" s="472">
        <v>9</v>
      </c>
      <c r="B15" s="463">
        <v>1</v>
      </c>
      <c r="C15" s="463">
        <v>4</v>
      </c>
      <c r="D15" s="463">
        <v>2</v>
      </c>
      <c r="E15" s="464" t="s">
        <v>1554</v>
      </c>
      <c r="F15" s="464" t="s">
        <v>1555</v>
      </c>
      <c r="G15" s="463" t="s">
        <v>1527</v>
      </c>
      <c r="H15" s="463" t="s">
        <v>1556</v>
      </c>
      <c r="I15" s="463">
        <v>6</v>
      </c>
      <c r="J15" s="473" t="s">
        <v>1557</v>
      </c>
      <c r="K15" s="463" t="s">
        <v>39</v>
      </c>
      <c r="L15" s="463" t="s">
        <v>39</v>
      </c>
      <c r="M15" s="465">
        <v>180000</v>
      </c>
      <c r="N15" s="465">
        <v>180000</v>
      </c>
      <c r="O15" s="465">
        <f t="shared" si="1"/>
        <v>180000</v>
      </c>
      <c r="P15" s="465">
        <f t="shared" si="1"/>
        <v>180000</v>
      </c>
      <c r="Q15" s="463" t="s">
        <v>1526</v>
      </c>
      <c r="R15" s="434" t="s">
        <v>1513</v>
      </c>
    </row>
    <row r="16" spans="1:18" s="480" customFormat="1" x14ac:dyDescent="0.25">
      <c r="F16" s="481"/>
      <c r="G16" s="482"/>
      <c r="H16" s="482"/>
      <c r="I16" s="482"/>
      <c r="J16" s="483"/>
      <c r="M16" s="484"/>
    </row>
    <row r="17" spans="2:18" s="480" customFormat="1" ht="19.5" customHeight="1" x14ac:dyDescent="0.25">
      <c r="F17" s="481"/>
      <c r="G17" s="482"/>
      <c r="H17" s="482"/>
      <c r="I17" s="482"/>
      <c r="J17" s="483"/>
      <c r="L17" s="487"/>
      <c r="M17" s="487"/>
      <c r="N17" s="487"/>
    </row>
    <row r="18" spans="2:18" s="480" customFormat="1" ht="24.75" customHeight="1" x14ac:dyDescent="0.25">
      <c r="F18" s="481"/>
      <c r="G18" s="482"/>
      <c r="H18" s="482"/>
      <c r="I18" s="482"/>
      <c r="J18" s="483"/>
      <c r="L18" s="2"/>
      <c r="M18" s="488" t="s">
        <v>201</v>
      </c>
      <c r="N18" s="488"/>
      <c r="O18" s="488" t="s">
        <v>202</v>
      </c>
      <c r="P18" s="488"/>
    </row>
    <row r="19" spans="2:18" s="480" customFormat="1" x14ac:dyDescent="0.25">
      <c r="F19" s="481"/>
      <c r="G19" s="482"/>
      <c r="H19" s="482"/>
      <c r="I19" s="482"/>
      <c r="J19" s="483"/>
      <c r="L19" s="2"/>
      <c r="M19" s="57" t="s">
        <v>203</v>
      </c>
      <c r="N19" s="57" t="s">
        <v>204</v>
      </c>
      <c r="O19" s="57" t="s">
        <v>203</v>
      </c>
      <c r="P19" s="57" t="s">
        <v>204</v>
      </c>
    </row>
    <row r="20" spans="2:18" s="480" customFormat="1" x14ac:dyDescent="0.25">
      <c r="F20" s="481"/>
      <c r="G20" s="482"/>
      <c r="H20" s="482"/>
      <c r="I20" s="482"/>
      <c r="J20" s="483"/>
      <c r="L20" s="58" t="s">
        <v>205</v>
      </c>
      <c r="M20" s="59">
        <v>9</v>
      </c>
      <c r="N20" s="58">
        <v>1625642.34</v>
      </c>
      <c r="O20" s="60"/>
      <c r="P20" s="61"/>
    </row>
    <row r="21" spans="2:18" s="10" customFormat="1" x14ac:dyDescent="0.25">
      <c r="B21" s="485"/>
      <c r="C21" s="485"/>
      <c r="D21" s="485"/>
      <c r="F21" s="479"/>
      <c r="G21" s="485"/>
      <c r="H21" s="485"/>
      <c r="I21" s="485"/>
      <c r="J21" s="479"/>
      <c r="K21" s="485"/>
      <c r="L21" s="58" t="s">
        <v>206</v>
      </c>
      <c r="M21" s="59">
        <v>9</v>
      </c>
      <c r="N21" s="58">
        <v>1625642.34</v>
      </c>
      <c r="O21" s="60"/>
      <c r="P21" s="58"/>
      <c r="Q21" s="485"/>
      <c r="R21" s="485"/>
    </row>
    <row r="22" spans="2:18" s="10" customFormat="1" x14ac:dyDescent="0.25">
      <c r="B22" s="485"/>
      <c r="C22" s="485"/>
      <c r="D22" s="485"/>
      <c r="F22" s="479"/>
      <c r="G22" s="485"/>
      <c r="H22" s="485"/>
      <c r="I22" s="485"/>
      <c r="J22" s="479"/>
      <c r="K22" s="485"/>
      <c r="L22" s="485"/>
      <c r="M22" s="485"/>
      <c r="N22" s="485"/>
      <c r="O22" s="485"/>
      <c r="P22" s="485"/>
      <c r="Q22" s="485"/>
      <c r="R22" s="485"/>
    </row>
    <row r="23" spans="2:18" s="10" customFormat="1" x14ac:dyDescent="0.25">
      <c r="B23" s="485"/>
      <c r="C23" s="485"/>
      <c r="D23" s="485"/>
      <c r="F23" s="479"/>
      <c r="G23" s="485"/>
      <c r="H23" s="485"/>
      <c r="I23" s="485"/>
      <c r="J23" s="479"/>
      <c r="K23" s="485"/>
      <c r="L23" s="485"/>
      <c r="M23" s="485"/>
      <c r="N23" s="485"/>
      <c r="O23" s="485"/>
      <c r="P23" s="485"/>
      <c r="Q23" s="485"/>
      <c r="R23" s="485"/>
    </row>
    <row r="24" spans="2:18" s="10" customFormat="1" x14ac:dyDescent="0.25">
      <c r="B24" s="485"/>
      <c r="C24" s="485"/>
      <c r="D24" s="485"/>
      <c r="F24" s="479"/>
      <c r="G24" s="485"/>
      <c r="H24" s="485"/>
      <c r="I24" s="485"/>
      <c r="J24" s="479"/>
      <c r="K24" s="485"/>
      <c r="L24" s="485"/>
      <c r="M24" s="485"/>
      <c r="N24" s="485"/>
      <c r="O24" s="485"/>
      <c r="P24" s="485"/>
      <c r="Q24" s="485"/>
      <c r="R24" s="485"/>
    </row>
    <row r="25" spans="2:18" s="10" customFormat="1" x14ac:dyDescent="0.25">
      <c r="B25" s="485"/>
      <c r="C25" s="485"/>
      <c r="D25" s="485"/>
      <c r="F25" s="486"/>
      <c r="G25" s="485"/>
      <c r="H25" s="485"/>
      <c r="I25" s="485"/>
      <c r="K25" s="485"/>
      <c r="L25" s="485"/>
      <c r="M25" s="485"/>
      <c r="N25" s="485"/>
      <c r="O25" s="485"/>
      <c r="P25" s="485"/>
      <c r="Q25" s="485"/>
      <c r="R25" s="485"/>
    </row>
    <row r="26" spans="2:18" s="10" customFormat="1" x14ac:dyDescent="0.25">
      <c r="B26" s="485"/>
      <c r="C26" s="485"/>
      <c r="D26" s="485"/>
      <c r="G26" s="485"/>
      <c r="H26" s="485"/>
      <c r="I26" s="485"/>
      <c r="K26" s="485"/>
      <c r="L26" s="485"/>
      <c r="Q26" s="479"/>
    </row>
    <row r="27" spans="2:18" s="10" customFormat="1" x14ac:dyDescent="0.25">
      <c r="B27" s="485"/>
      <c r="C27" s="485"/>
      <c r="D27" s="485"/>
      <c r="G27" s="485"/>
      <c r="H27" s="485"/>
      <c r="I27" s="485"/>
      <c r="K27" s="485"/>
      <c r="L27" s="485"/>
      <c r="N27" s="11"/>
      <c r="Q27" s="479"/>
    </row>
    <row r="28" spans="2:18" s="10" customFormat="1" x14ac:dyDescent="0.25">
      <c r="B28" s="485"/>
      <c r="C28" s="485"/>
      <c r="D28" s="485"/>
      <c r="G28" s="485"/>
      <c r="H28" s="485"/>
      <c r="I28" s="485"/>
      <c r="K28" s="485"/>
      <c r="L28" s="485"/>
      <c r="Q28" s="479"/>
    </row>
    <row r="29" spans="2:18" s="10" customFormat="1" x14ac:dyDescent="0.25">
      <c r="B29" s="485"/>
      <c r="C29" s="485"/>
      <c r="D29" s="485"/>
      <c r="G29" s="485"/>
      <c r="H29" s="485"/>
      <c r="I29" s="485"/>
      <c r="K29" s="485"/>
      <c r="L29" s="485"/>
      <c r="Q29" s="479"/>
    </row>
    <row r="30" spans="2:18" s="10" customFormat="1" x14ac:dyDescent="0.25">
      <c r="B30" s="485"/>
      <c r="C30" s="485"/>
      <c r="D30" s="485"/>
      <c r="G30" s="485"/>
      <c r="H30" s="485"/>
      <c r="I30" s="485"/>
      <c r="K30" s="485"/>
      <c r="L30" s="485"/>
      <c r="Q30" s="479"/>
    </row>
    <row r="31" spans="2:18" s="10" customFormat="1" x14ac:dyDescent="0.25">
      <c r="B31" s="485"/>
      <c r="C31" s="485"/>
      <c r="D31" s="485"/>
      <c r="G31" s="485"/>
      <c r="H31" s="485"/>
      <c r="I31" s="485"/>
      <c r="K31" s="485"/>
      <c r="L31" s="485"/>
      <c r="Q31" s="479"/>
    </row>
    <row r="32" spans="2:18" s="10" customFormat="1" x14ac:dyDescent="0.25">
      <c r="B32" s="485"/>
      <c r="C32" s="485"/>
      <c r="D32" s="485"/>
      <c r="G32" s="485"/>
      <c r="H32" s="485"/>
      <c r="I32" s="485"/>
      <c r="K32" s="485"/>
      <c r="L32" s="485"/>
      <c r="Q32" s="479"/>
    </row>
    <row r="33" spans="2:17" s="10" customFormat="1" x14ac:dyDescent="0.25">
      <c r="B33" s="485"/>
      <c r="C33" s="485"/>
      <c r="D33" s="485"/>
      <c r="G33" s="485"/>
      <c r="H33" s="485"/>
      <c r="I33" s="485"/>
      <c r="K33" s="485"/>
      <c r="L33" s="485"/>
      <c r="Q33" s="479"/>
    </row>
    <row r="34" spans="2:17" s="10" customFormat="1" x14ac:dyDescent="0.25">
      <c r="B34" s="485"/>
      <c r="C34" s="485"/>
      <c r="D34" s="485"/>
      <c r="G34" s="485"/>
      <c r="H34" s="485"/>
      <c r="I34" s="485"/>
      <c r="K34" s="485"/>
      <c r="L34" s="485"/>
      <c r="Q34" s="479"/>
    </row>
    <row r="35" spans="2:17" s="10" customFormat="1" x14ac:dyDescent="0.25">
      <c r="B35" s="485"/>
      <c r="C35" s="485"/>
      <c r="D35" s="485"/>
      <c r="G35" s="485"/>
      <c r="H35" s="485"/>
      <c r="I35" s="485"/>
      <c r="K35" s="485"/>
      <c r="L35" s="485"/>
      <c r="Q35" s="479"/>
    </row>
    <row r="36" spans="2:17" s="10" customFormat="1" x14ac:dyDescent="0.25">
      <c r="B36" s="485"/>
      <c r="C36" s="485"/>
      <c r="D36" s="485"/>
      <c r="G36" s="485"/>
      <c r="H36" s="485"/>
      <c r="I36" s="485"/>
      <c r="K36" s="485"/>
      <c r="L36" s="485"/>
      <c r="Q36" s="479"/>
    </row>
    <row r="37" spans="2:17" s="10" customFormat="1" x14ac:dyDescent="0.25">
      <c r="B37" s="485"/>
      <c r="C37" s="485"/>
      <c r="D37" s="485"/>
      <c r="G37" s="485"/>
      <c r="H37" s="485"/>
      <c r="I37" s="485"/>
      <c r="K37" s="485"/>
      <c r="L37" s="485"/>
      <c r="Q37" s="479"/>
    </row>
    <row r="38" spans="2:17" s="10" customFormat="1" x14ac:dyDescent="0.25">
      <c r="B38" s="485"/>
      <c r="C38" s="485"/>
      <c r="D38" s="485"/>
      <c r="G38" s="485"/>
      <c r="H38" s="485"/>
      <c r="I38" s="485"/>
      <c r="K38" s="485"/>
      <c r="L38" s="485"/>
      <c r="Q38" s="479"/>
    </row>
    <row r="39" spans="2:17" s="10" customFormat="1" x14ac:dyDescent="0.25">
      <c r="B39" s="485"/>
      <c r="C39" s="485"/>
      <c r="D39" s="485"/>
      <c r="G39" s="485"/>
      <c r="H39" s="485"/>
      <c r="I39" s="485"/>
      <c r="K39" s="485"/>
      <c r="L39" s="485"/>
      <c r="Q39" s="479"/>
    </row>
    <row r="40" spans="2:17" s="10" customFormat="1" x14ac:dyDescent="0.25">
      <c r="B40" s="485"/>
      <c r="C40" s="485"/>
      <c r="D40" s="485"/>
      <c r="G40" s="485"/>
      <c r="H40" s="485"/>
      <c r="I40" s="485"/>
      <c r="K40" s="485"/>
      <c r="L40" s="485"/>
      <c r="Q40" s="479"/>
    </row>
    <row r="41" spans="2:17" s="10" customFormat="1" x14ac:dyDescent="0.25">
      <c r="B41" s="485"/>
      <c r="C41" s="485"/>
      <c r="D41" s="485"/>
      <c r="G41" s="485"/>
      <c r="H41" s="485"/>
      <c r="I41" s="485"/>
      <c r="K41" s="485"/>
      <c r="L41" s="485"/>
      <c r="Q41" s="479"/>
    </row>
    <row r="42" spans="2:17" s="10" customFormat="1" x14ac:dyDescent="0.25">
      <c r="B42" s="485"/>
      <c r="C42" s="485"/>
      <c r="D42" s="485"/>
      <c r="G42" s="485"/>
      <c r="H42" s="485"/>
      <c r="I42" s="485"/>
      <c r="K42" s="485"/>
      <c r="L42" s="485"/>
      <c r="Q42" s="479"/>
    </row>
    <row r="43" spans="2:17" s="10" customFormat="1" x14ac:dyDescent="0.25">
      <c r="B43" s="485"/>
      <c r="C43" s="485"/>
      <c r="D43" s="485"/>
      <c r="G43" s="485"/>
      <c r="H43" s="485"/>
      <c r="I43" s="485"/>
      <c r="K43" s="485"/>
      <c r="L43" s="485"/>
      <c r="Q43" s="479"/>
    </row>
    <row r="44" spans="2:17" s="10" customFormat="1" x14ac:dyDescent="0.25">
      <c r="B44" s="485"/>
      <c r="C44" s="485"/>
      <c r="D44" s="485"/>
      <c r="G44" s="485"/>
      <c r="H44" s="485"/>
      <c r="I44" s="485"/>
      <c r="K44" s="485"/>
      <c r="L44" s="485"/>
      <c r="Q44" s="479"/>
    </row>
    <row r="45" spans="2:17" s="10" customFormat="1" x14ac:dyDescent="0.25">
      <c r="B45" s="485"/>
      <c r="C45" s="485"/>
      <c r="D45" s="485"/>
      <c r="G45" s="485"/>
      <c r="H45" s="485"/>
      <c r="I45" s="485"/>
      <c r="K45" s="485"/>
      <c r="L45" s="485"/>
      <c r="Q45" s="479"/>
    </row>
    <row r="46" spans="2:17" s="10" customFormat="1" x14ac:dyDescent="0.25">
      <c r="B46" s="485"/>
      <c r="C46" s="485"/>
      <c r="D46" s="485"/>
      <c r="G46" s="485"/>
      <c r="H46" s="485"/>
      <c r="I46" s="485"/>
      <c r="K46" s="485"/>
      <c r="L46" s="485"/>
      <c r="Q46" s="479"/>
    </row>
    <row r="47" spans="2:17" s="10" customFormat="1" x14ac:dyDescent="0.25">
      <c r="B47" s="485"/>
      <c r="C47" s="485"/>
      <c r="D47" s="485"/>
      <c r="G47" s="485"/>
      <c r="H47" s="485"/>
      <c r="I47" s="485"/>
      <c r="K47" s="485"/>
      <c r="L47" s="485"/>
      <c r="Q47" s="479"/>
    </row>
    <row r="48" spans="2:17" s="10" customFormat="1" x14ac:dyDescent="0.25">
      <c r="B48" s="485"/>
      <c r="C48" s="485"/>
      <c r="D48" s="485"/>
      <c r="G48" s="485"/>
      <c r="H48" s="485"/>
      <c r="I48" s="485"/>
      <c r="K48" s="485"/>
      <c r="L48" s="485"/>
      <c r="Q48" s="479"/>
    </row>
    <row r="49" spans="2:17" s="10" customFormat="1" x14ac:dyDescent="0.25">
      <c r="B49" s="485"/>
      <c r="C49" s="485"/>
      <c r="D49" s="485"/>
      <c r="G49" s="485"/>
      <c r="H49" s="485"/>
      <c r="I49" s="485"/>
      <c r="K49" s="485"/>
      <c r="L49" s="485"/>
      <c r="Q49" s="479"/>
    </row>
    <row r="50" spans="2:17" s="10" customFormat="1" x14ac:dyDescent="0.25">
      <c r="B50" s="485"/>
      <c r="C50" s="485"/>
      <c r="D50" s="485"/>
      <c r="G50" s="485"/>
      <c r="H50" s="485"/>
      <c r="I50" s="485"/>
      <c r="K50" s="485"/>
      <c r="L50" s="485"/>
      <c r="Q50" s="479"/>
    </row>
    <row r="51" spans="2:17" s="10" customFormat="1" x14ac:dyDescent="0.25">
      <c r="B51" s="485"/>
      <c r="C51" s="485"/>
      <c r="D51" s="485"/>
      <c r="G51" s="485"/>
      <c r="H51" s="485"/>
      <c r="I51" s="485"/>
      <c r="K51" s="485"/>
      <c r="L51" s="485"/>
      <c r="Q51" s="479"/>
    </row>
    <row r="52" spans="2:17" s="10" customFormat="1" x14ac:dyDescent="0.25">
      <c r="B52" s="485"/>
      <c r="C52" s="485"/>
      <c r="D52" s="485"/>
      <c r="G52" s="485"/>
      <c r="H52" s="485"/>
      <c r="I52" s="485"/>
      <c r="K52" s="485"/>
      <c r="L52" s="485"/>
      <c r="Q52" s="479"/>
    </row>
    <row r="53" spans="2:17" s="10" customFormat="1" x14ac:dyDescent="0.25">
      <c r="B53" s="485"/>
      <c r="C53" s="485"/>
      <c r="D53" s="485"/>
      <c r="G53" s="485"/>
      <c r="H53" s="485"/>
      <c r="I53" s="485"/>
      <c r="K53" s="485"/>
      <c r="L53" s="485"/>
      <c r="Q53" s="479"/>
    </row>
    <row r="54" spans="2:17" s="10" customFormat="1" x14ac:dyDescent="0.25">
      <c r="B54" s="485"/>
      <c r="C54" s="485"/>
      <c r="D54" s="485"/>
      <c r="G54" s="485"/>
      <c r="H54" s="485"/>
      <c r="I54" s="485"/>
      <c r="K54" s="485"/>
      <c r="L54" s="485"/>
      <c r="Q54" s="479"/>
    </row>
    <row r="55" spans="2:17" s="10" customFormat="1" x14ac:dyDescent="0.25">
      <c r="B55" s="485"/>
      <c r="C55" s="485"/>
      <c r="D55" s="485"/>
      <c r="G55" s="485"/>
      <c r="H55" s="485"/>
      <c r="I55" s="485"/>
      <c r="K55" s="485"/>
      <c r="L55" s="485"/>
      <c r="Q55" s="479"/>
    </row>
    <row r="56" spans="2:17" s="10" customFormat="1" x14ac:dyDescent="0.25">
      <c r="B56" s="485"/>
      <c r="C56" s="485"/>
      <c r="D56" s="485"/>
      <c r="G56" s="485"/>
      <c r="H56" s="485"/>
      <c r="I56" s="485"/>
      <c r="K56" s="485"/>
      <c r="L56" s="485"/>
      <c r="Q56" s="479"/>
    </row>
    <row r="57" spans="2:17" s="10" customFormat="1" x14ac:dyDescent="0.25">
      <c r="B57" s="485"/>
      <c r="C57" s="485"/>
      <c r="D57" s="485"/>
      <c r="G57" s="485"/>
      <c r="H57" s="485"/>
      <c r="I57" s="485"/>
      <c r="K57" s="485"/>
      <c r="L57" s="485"/>
      <c r="Q57" s="479"/>
    </row>
    <row r="58" spans="2:17" s="10" customFormat="1" x14ac:dyDescent="0.25">
      <c r="B58" s="485"/>
      <c r="C58" s="485"/>
      <c r="D58" s="485"/>
      <c r="G58" s="485"/>
      <c r="H58" s="485"/>
      <c r="I58" s="485"/>
      <c r="K58" s="485"/>
      <c r="L58" s="485"/>
      <c r="Q58" s="479"/>
    </row>
    <row r="59" spans="2:17" s="10" customFormat="1" x14ac:dyDescent="0.25">
      <c r="B59" s="485"/>
      <c r="C59" s="485"/>
      <c r="D59" s="485"/>
      <c r="G59" s="485"/>
      <c r="H59" s="485"/>
      <c r="I59" s="485"/>
      <c r="K59" s="485"/>
      <c r="L59" s="485"/>
      <c r="Q59" s="479"/>
    </row>
    <row r="60" spans="2:17" s="10" customFormat="1" x14ac:dyDescent="0.25">
      <c r="B60" s="485"/>
      <c r="C60" s="485"/>
      <c r="D60" s="485"/>
      <c r="G60" s="485"/>
      <c r="H60" s="485"/>
      <c r="I60" s="485"/>
      <c r="K60" s="485"/>
      <c r="L60" s="485"/>
      <c r="Q60" s="479"/>
    </row>
    <row r="61" spans="2:17" s="10" customFormat="1" x14ac:dyDescent="0.25">
      <c r="B61" s="485"/>
      <c r="C61" s="485"/>
      <c r="D61" s="485"/>
      <c r="G61" s="485"/>
      <c r="H61" s="485"/>
      <c r="I61" s="485"/>
      <c r="K61" s="485"/>
      <c r="L61" s="485"/>
      <c r="Q61" s="479"/>
    </row>
    <row r="62" spans="2:17" s="10" customFormat="1" x14ac:dyDescent="0.25">
      <c r="B62" s="485"/>
      <c r="C62" s="485"/>
      <c r="D62" s="485"/>
      <c r="G62" s="485"/>
      <c r="H62" s="485"/>
      <c r="I62" s="485"/>
      <c r="K62" s="485"/>
      <c r="L62" s="485"/>
      <c r="Q62" s="479"/>
    </row>
    <row r="63" spans="2:17" s="10" customFormat="1" x14ac:dyDescent="0.25">
      <c r="B63" s="485"/>
      <c r="C63" s="485"/>
      <c r="D63" s="485"/>
      <c r="G63" s="485"/>
      <c r="H63" s="485"/>
      <c r="I63" s="485"/>
      <c r="K63" s="485"/>
      <c r="L63" s="485"/>
      <c r="Q63" s="479"/>
    </row>
    <row r="64" spans="2:17" s="10" customFormat="1" x14ac:dyDescent="0.25">
      <c r="B64" s="485"/>
      <c r="C64" s="485"/>
      <c r="D64" s="485"/>
      <c r="G64" s="485"/>
      <c r="H64" s="485"/>
      <c r="I64" s="485"/>
      <c r="K64" s="485"/>
      <c r="L64" s="485"/>
      <c r="Q64" s="479"/>
    </row>
    <row r="65" spans="2:17" s="10" customFormat="1" x14ac:dyDescent="0.25">
      <c r="B65" s="485"/>
      <c r="C65" s="485"/>
      <c r="D65" s="485"/>
      <c r="G65" s="485"/>
      <c r="H65" s="485"/>
      <c r="I65" s="485"/>
      <c r="K65" s="485"/>
      <c r="L65" s="485"/>
      <c r="Q65" s="479"/>
    </row>
    <row r="66" spans="2:17" s="10" customFormat="1" x14ac:dyDescent="0.25">
      <c r="B66" s="485"/>
      <c r="C66" s="485"/>
      <c r="D66" s="485"/>
      <c r="G66" s="485"/>
      <c r="H66" s="485"/>
      <c r="I66" s="485"/>
      <c r="K66" s="485"/>
      <c r="L66" s="485"/>
      <c r="Q66" s="479"/>
    </row>
    <row r="67" spans="2:17" s="10" customFormat="1" x14ac:dyDescent="0.25">
      <c r="B67" s="485"/>
      <c r="C67" s="485"/>
      <c r="D67" s="485"/>
      <c r="G67" s="485"/>
      <c r="H67" s="485"/>
      <c r="I67" s="485"/>
      <c r="K67" s="485"/>
      <c r="L67" s="485"/>
      <c r="Q67" s="479"/>
    </row>
    <row r="68" spans="2:17" s="10" customFormat="1" x14ac:dyDescent="0.25">
      <c r="B68" s="485"/>
      <c r="C68" s="485"/>
      <c r="D68" s="485"/>
      <c r="G68" s="485"/>
      <c r="H68" s="485"/>
      <c r="I68" s="485"/>
      <c r="K68" s="485"/>
      <c r="L68" s="485"/>
      <c r="Q68" s="479"/>
    </row>
    <row r="69" spans="2:17" s="10" customFormat="1" x14ac:dyDescent="0.25">
      <c r="B69" s="485"/>
      <c r="C69" s="485"/>
      <c r="D69" s="485"/>
      <c r="G69" s="485"/>
      <c r="H69" s="485"/>
      <c r="I69" s="485"/>
      <c r="K69" s="485"/>
      <c r="L69" s="485"/>
      <c r="Q69" s="479"/>
    </row>
    <row r="70" spans="2:17" s="10" customFormat="1" x14ac:dyDescent="0.25">
      <c r="B70" s="485"/>
      <c r="C70" s="485"/>
      <c r="D70" s="485"/>
      <c r="G70" s="485"/>
      <c r="H70" s="485"/>
      <c r="I70" s="485"/>
      <c r="K70" s="485"/>
      <c r="L70" s="485"/>
      <c r="Q70" s="479"/>
    </row>
    <row r="71" spans="2:17" s="10" customFormat="1" x14ac:dyDescent="0.25">
      <c r="B71" s="485"/>
      <c r="C71" s="485"/>
      <c r="D71" s="485"/>
      <c r="G71" s="485"/>
      <c r="H71" s="485"/>
      <c r="I71" s="485"/>
      <c r="K71" s="485"/>
      <c r="L71" s="485"/>
      <c r="Q71" s="479"/>
    </row>
    <row r="72" spans="2:17" s="10" customFormat="1" x14ac:dyDescent="0.25">
      <c r="B72" s="485"/>
      <c r="C72" s="485"/>
      <c r="D72" s="485"/>
      <c r="G72" s="485"/>
      <c r="H72" s="485"/>
      <c r="I72" s="485"/>
      <c r="K72" s="485"/>
      <c r="L72" s="485"/>
      <c r="Q72" s="479"/>
    </row>
    <row r="73" spans="2:17" s="10" customFormat="1" x14ac:dyDescent="0.25">
      <c r="B73" s="485"/>
      <c r="C73" s="485"/>
      <c r="D73" s="485"/>
      <c r="G73" s="485"/>
      <c r="H73" s="485"/>
      <c r="I73" s="485"/>
      <c r="K73" s="485"/>
      <c r="L73" s="485"/>
      <c r="Q73" s="479"/>
    </row>
    <row r="74" spans="2:17" s="10" customFormat="1" x14ac:dyDescent="0.25">
      <c r="B74" s="485"/>
      <c r="C74" s="485"/>
      <c r="D74" s="485"/>
      <c r="G74" s="485"/>
      <c r="H74" s="485"/>
      <c r="I74" s="485"/>
      <c r="K74" s="485"/>
      <c r="L74" s="485"/>
      <c r="Q74" s="479"/>
    </row>
    <row r="75" spans="2:17" s="10" customFormat="1" x14ac:dyDescent="0.25">
      <c r="B75" s="485"/>
      <c r="C75" s="485"/>
      <c r="D75" s="485"/>
      <c r="G75" s="485"/>
      <c r="H75" s="485"/>
      <c r="I75" s="485"/>
      <c r="K75" s="485"/>
      <c r="L75" s="485"/>
      <c r="Q75" s="479"/>
    </row>
    <row r="76" spans="2:17" s="10" customFormat="1" x14ac:dyDescent="0.25">
      <c r="B76" s="485"/>
      <c r="C76" s="485"/>
      <c r="D76" s="485"/>
      <c r="G76" s="485"/>
      <c r="H76" s="485"/>
      <c r="I76" s="485"/>
      <c r="K76" s="485"/>
      <c r="L76" s="485"/>
      <c r="Q76" s="479"/>
    </row>
    <row r="77" spans="2:17" s="10" customFormat="1" x14ac:dyDescent="0.25">
      <c r="B77" s="485"/>
      <c r="C77" s="485"/>
      <c r="D77" s="485"/>
      <c r="G77" s="485"/>
      <c r="H77" s="485"/>
      <c r="I77" s="485"/>
      <c r="K77" s="485"/>
      <c r="L77" s="485"/>
      <c r="Q77" s="479"/>
    </row>
    <row r="78" spans="2:17" s="10" customFormat="1" x14ac:dyDescent="0.25">
      <c r="B78" s="485"/>
      <c r="C78" s="485"/>
      <c r="D78" s="485"/>
      <c r="G78" s="485"/>
      <c r="H78" s="485"/>
      <c r="I78" s="485"/>
      <c r="K78" s="485"/>
      <c r="L78" s="485"/>
      <c r="Q78" s="479"/>
    </row>
    <row r="79" spans="2:17" s="10" customFormat="1" x14ac:dyDescent="0.25">
      <c r="B79" s="485"/>
      <c r="C79" s="485"/>
      <c r="D79" s="485"/>
      <c r="G79" s="485"/>
      <c r="H79" s="485"/>
      <c r="I79" s="485"/>
      <c r="K79" s="485"/>
      <c r="L79" s="485"/>
      <c r="Q79" s="479"/>
    </row>
    <row r="80" spans="2:17" s="10" customFormat="1" x14ac:dyDescent="0.25">
      <c r="B80" s="485"/>
      <c r="C80" s="485"/>
      <c r="D80" s="485"/>
      <c r="G80" s="485"/>
      <c r="H80" s="485"/>
      <c r="I80" s="485"/>
      <c r="K80" s="485"/>
      <c r="L80" s="485"/>
      <c r="Q80" s="479"/>
    </row>
    <row r="81" spans="2:17" s="10" customFormat="1" x14ac:dyDescent="0.25">
      <c r="B81" s="485"/>
      <c r="C81" s="485"/>
      <c r="D81" s="485"/>
      <c r="G81" s="485"/>
      <c r="H81" s="485"/>
      <c r="I81" s="485"/>
      <c r="K81" s="485"/>
      <c r="L81" s="485"/>
      <c r="Q81" s="479"/>
    </row>
    <row r="82" spans="2:17" s="10" customFormat="1" x14ac:dyDescent="0.25">
      <c r="B82" s="485"/>
      <c r="C82" s="485"/>
      <c r="D82" s="485"/>
      <c r="G82" s="485"/>
      <c r="H82" s="485"/>
      <c r="I82" s="485"/>
      <c r="K82" s="485"/>
      <c r="L82" s="485"/>
      <c r="Q82" s="479"/>
    </row>
    <row r="83" spans="2:17" s="10" customFormat="1" x14ac:dyDescent="0.25">
      <c r="B83" s="485"/>
      <c r="C83" s="485"/>
      <c r="D83" s="485"/>
      <c r="G83" s="485"/>
      <c r="H83" s="485"/>
      <c r="I83" s="485"/>
      <c r="K83" s="485"/>
      <c r="L83" s="485"/>
      <c r="Q83" s="479"/>
    </row>
    <row r="84" spans="2:17" s="10" customFormat="1" x14ac:dyDescent="0.25">
      <c r="B84" s="485"/>
      <c r="C84" s="485"/>
      <c r="D84" s="485"/>
      <c r="G84" s="485"/>
      <c r="H84" s="485"/>
      <c r="I84" s="485"/>
      <c r="K84" s="485"/>
      <c r="L84" s="485"/>
      <c r="Q84" s="479"/>
    </row>
    <row r="85" spans="2:17" s="10" customFormat="1" x14ac:dyDescent="0.25">
      <c r="B85" s="485"/>
      <c r="C85" s="485"/>
      <c r="D85" s="485"/>
      <c r="G85" s="485"/>
      <c r="H85" s="485"/>
      <c r="I85" s="485"/>
      <c r="K85" s="485"/>
      <c r="L85" s="485"/>
      <c r="Q85" s="479"/>
    </row>
    <row r="86" spans="2:17" s="10" customFormat="1" x14ac:dyDescent="0.25">
      <c r="B86" s="485"/>
      <c r="C86" s="485"/>
      <c r="D86" s="485"/>
      <c r="G86" s="485"/>
      <c r="H86" s="485"/>
      <c r="I86" s="485"/>
      <c r="K86" s="485"/>
      <c r="L86" s="485"/>
      <c r="Q86" s="479"/>
    </row>
    <row r="87" spans="2:17" s="10" customFormat="1" x14ac:dyDescent="0.25">
      <c r="B87" s="485"/>
      <c r="C87" s="485"/>
      <c r="D87" s="485"/>
      <c r="G87" s="485"/>
      <c r="H87" s="485"/>
      <c r="I87" s="485"/>
      <c r="K87" s="485"/>
      <c r="L87" s="485"/>
      <c r="Q87" s="479"/>
    </row>
    <row r="88" spans="2:17" s="10" customFormat="1" x14ac:dyDescent="0.25">
      <c r="B88" s="485"/>
      <c r="C88" s="485"/>
      <c r="D88" s="485"/>
      <c r="G88" s="485"/>
      <c r="H88" s="485"/>
      <c r="I88" s="485"/>
      <c r="K88" s="485"/>
      <c r="L88" s="485"/>
      <c r="Q88" s="479"/>
    </row>
    <row r="89" spans="2:17" s="10" customFormat="1" x14ac:dyDescent="0.25">
      <c r="B89" s="485"/>
      <c r="C89" s="485"/>
      <c r="D89" s="485"/>
      <c r="G89" s="485"/>
      <c r="H89" s="485"/>
      <c r="I89" s="485"/>
      <c r="K89" s="485"/>
      <c r="L89" s="485"/>
      <c r="Q89" s="479"/>
    </row>
    <row r="90" spans="2:17" s="10" customFormat="1" x14ac:dyDescent="0.25">
      <c r="B90" s="485"/>
      <c r="C90" s="485"/>
      <c r="D90" s="485"/>
      <c r="G90" s="485"/>
      <c r="H90" s="485"/>
      <c r="I90" s="485"/>
      <c r="K90" s="485"/>
      <c r="L90" s="485"/>
      <c r="Q90" s="479"/>
    </row>
    <row r="91" spans="2:17" s="10" customFormat="1" x14ac:dyDescent="0.25">
      <c r="B91" s="485"/>
      <c r="C91" s="485"/>
      <c r="D91" s="485"/>
      <c r="G91" s="485"/>
      <c r="H91" s="485"/>
      <c r="I91" s="485"/>
      <c r="K91" s="485"/>
      <c r="L91" s="485"/>
      <c r="Q91" s="479"/>
    </row>
    <row r="92" spans="2:17" s="10" customFormat="1" x14ac:dyDescent="0.25">
      <c r="B92" s="485"/>
      <c r="C92" s="485"/>
      <c r="D92" s="485"/>
      <c r="G92" s="485"/>
      <c r="H92" s="485"/>
      <c r="I92" s="485"/>
      <c r="K92" s="485"/>
      <c r="L92" s="485"/>
      <c r="Q92" s="479"/>
    </row>
    <row r="93" spans="2:17" s="10" customFormat="1" x14ac:dyDescent="0.25">
      <c r="B93" s="485"/>
      <c r="C93" s="485"/>
      <c r="D93" s="485"/>
      <c r="G93" s="485"/>
      <c r="H93" s="485"/>
      <c r="I93" s="485"/>
      <c r="K93" s="485"/>
      <c r="L93" s="485"/>
      <c r="Q93" s="479"/>
    </row>
    <row r="94" spans="2:17" s="10" customFormat="1" x14ac:dyDescent="0.25">
      <c r="B94" s="485"/>
      <c r="C94" s="485"/>
      <c r="D94" s="485"/>
      <c r="G94" s="485"/>
      <c r="H94" s="485"/>
      <c r="I94" s="485"/>
      <c r="K94" s="485"/>
      <c r="L94" s="485"/>
      <c r="Q94" s="479"/>
    </row>
    <row r="95" spans="2:17" s="10" customFormat="1" x14ac:dyDescent="0.25">
      <c r="B95" s="485"/>
      <c r="C95" s="485"/>
      <c r="D95" s="485"/>
      <c r="G95" s="485"/>
      <c r="H95" s="485"/>
      <c r="I95" s="485"/>
      <c r="K95" s="485"/>
      <c r="L95" s="485"/>
      <c r="Q95" s="479"/>
    </row>
    <row r="96" spans="2:17" s="10" customFormat="1" x14ac:dyDescent="0.25">
      <c r="B96" s="485"/>
      <c r="C96" s="485"/>
      <c r="D96" s="485"/>
      <c r="G96" s="485"/>
      <c r="H96" s="485"/>
      <c r="I96" s="485"/>
      <c r="K96" s="485"/>
      <c r="L96" s="485"/>
      <c r="Q96" s="479"/>
    </row>
    <row r="97" spans="2:17" s="10" customFormat="1" x14ac:dyDescent="0.25">
      <c r="B97" s="485"/>
      <c r="C97" s="485"/>
      <c r="D97" s="485"/>
      <c r="G97" s="485"/>
      <c r="H97" s="485"/>
      <c r="I97" s="485"/>
      <c r="K97" s="485"/>
      <c r="L97" s="485"/>
      <c r="Q97" s="479"/>
    </row>
    <row r="98" spans="2:17" s="10" customFormat="1" x14ac:dyDescent="0.25">
      <c r="B98" s="485"/>
      <c r="C98" s="485"/>
      <c r="D98" s="485"/>
      <c r="G98" s="485"/>
      <c r="H98" s="485"/>
      <c r="I98" s="485"/>
      <c r="K98" s="485"/>
      <c r="L98" s="485"/>
      <c r="Q98" s="479"/>
    </row>
    <row r="99" spans="2:17" s="10" customFormat="1" x14ac:dyDescent="0.25">
      <c r="B99" s="485"/>
      <c r="C99" s="485"/>
      <c r="D99" s="485"/>
      <c r="G99" s="485"/>
      <c r="H99" s="485"/>
      <c r="I99" s="485"/>
      <c r="K99" s="485"/>
      <c r="L99" s="485"/>
      <c r="Q99" s="479"/>
    </row>
    <row r="100" spans="2:17" s="10" customFormat="1" x14ac:dyDescent="0.25">
      <c r="B100" s="485"/>
      <c r="C100" s="485"/>
      <c r="D100" s="485"/>
      <c r="G100" s="485"/>
      <c r="H100" s="485"/>
      <c r="I100" s="485"/>
      <c r="K100" s="485"/>
      <c r="L100" s="485"/>
      <c r="Q100" s="479"/>
    </row>
    <row r="101" spans="2:17" s="10" customFormat="1" x14ac:dyDescent="0.25">
      <c r="B101" s="485"/>
      <c r="C101" s="485"/>
      <c r="D101" s="485"/>
      <c r="G101" s="485"/>
      <c r="H101" s="485"/>
      <c r="I101" s="485"/>
      <c r="K101" s="485"/>
      <c r="L101" s="485"/>
      <c r="Q101" s="479"/>
    </row>
    <row r="102" spans="2:17" s="10" customFormat="1" x14ac:dyDescent="0.25">
      <c r="B102" s="485"/>
      <c r="C102" s="485"/>
      <c r="D102" s="485"/>
      <c r="G102" s="485"/>
      <c r="H102" s="485"/>
      <c r="I102" s="485"/>
      <c r="K102" s="485"/>
      <c r="L102" s="485"/>
      <c r="Q102" s="479"/>
    </row>
    <row r="103" spans="2:17" s="10" customFormat="1" x14ac:dyDescent="0.25">
      <c r="B103" s="485"/>
      <c r="C103" s="485"/>
      <c r="D103" s="485"/>
      <c r="G103" s="485"/>
      <c r="H103" s="485"/>
      <c r="I103" s="485"/>
      <c r="K103" s="485"/>
      <c r="L103" s="485"/>
      <c r="Q103" s="479"/>
    </row>
    <row r="104" spans="2:17" s="10" customFormat="1" x14ac:dyDescent="0.25">
      <c r="B104" s="485"/>
      <c r="C104" s="485"/>
      <c r="D104" s="485"/>
      <c r="G104" s="485"/>
      <c r="H104" s="485"/>
      <c r="I104" s="485"/>
      <c r="K104" s="485"/>
      <c r="L104" s="485"/>
      <c r="Q104" s="479"/>
    </row>
    <row r="105" spans="2:17" s="10" customFormat="1" x14ac:dyDescent="0.25">
      <c r="B105" s="485"/>
      <c r="C105" s="485"/>
      <c r="D105" s="485"/>
      <c r="G105" s="485"/>
      <c r="H105" s="485"/>
      <c r="I105" s="485"/>
      <c r="K105" s="485"/>
      <c r="L105" s="485"/>
      <c r="Q105" s="479"/>
    </row>
    <row r="106" spans="2:17" s="10" customFormat="1" x14ac:dyDescent="0.25">
      <c r="B106" s="485"/>
      <c r="C106" s="485"/>
      <c r="D106" s="485"/>
      <c r="G106" s="485"/>
      <c r="H106" s="485"/>
      <c r="I106" s="485"/>
      <c r="K106" s="485"/>
      <c r="L106" s="485"/>
      <c r="Q106" s="479"/>
    </row>
    <row r="107" spans="2:17" s="10" customFormat="1" x14ac:dyDescent="0.25">
      <c r="B107" s="485"/>
      <c r="C107" s="485"/>
      <c r="D107" s="485"/>
      <c r="G107" s="485"/>
      <c r="H107" s="485"/>
      <c r="I107" s="485"/>
      <c r="K107" s="485"/>
      <c r="L107" s="485"/>
      <c r="Q107" s="479"/>
    </row>
    <row r="108" spans="2:17" s="10" customFormat="1" x14ac:dyDescent="0.25">
      <c r="B108" s="485"/>
      <c r="C108" s="485"/>
      <c r="D108" s="485"/>
      <c r="G108" s="485"/>
      <c r="H108" s="485"/>
      <c r="I108" s="485"/>
      <c r="K108" s="485"/>
      <c r="L108" s="485"/>
      <c r="Q108" s="479"/>
    </row>
    <row r="109" spans="2:17" s="10" customFormat="1" x14ac:dyDescent="0.25">
      <c r="B109" s="485"/>
      <c r="C109" s="485"/>
      <c r="D109" s="485"/>
      <c r="G109" s="485"/>
      <c r="H109" s="485"/>
      <c r="I109" s="485"/>
      <c r="K109" s="485"/>
      <c r="L109" s="485"/>
      <c r="Q109" s="479"/>
    </row>
    <row r="110" spans="2:17" s="10" customFormat="1" x14ac:dyDescent="0.25">
      <c r="B110" s="485"/>
      <c r="C110" s="485"/>
      <c r="D110" s="485"/>
      <c r="G110" s="485"/>
      <c r="H110" s="485"/>
      <c r="I110" s="485"/>
      <c r="K110" s="485"/>
      <c r="L110" s="485"/>
      <c r="Q110" s="479"/>
    </row>
    <row r="111" spans="2:17" s="10" customFormat="1" x14ac:dyDescent="0.25">
      <c r="B111" s="485"/>
      <c r="C111" s="485"/>
      <c r="D111" s="485"/>
      <c r="G111" s="485"/>
      <c r="H111" s="485"/>
      <c r="I111" s="485"/>
      <c r="K111" s="485"/>
      <c r="L111" s="485"/>
      <c r="Q111" s="479"/>
    </row>
    <row r="112" spans="2:17" s="10" customFormat="1" x14ac:dyDescent="0.25">
      <c r="B112" s="485"/>
      <c r="C112" s="485"/>
      <c r="D112" s="485"/>
      <c r="G112" s="485"/>
      <c r="H112" s="485"/>
      <c r="I112" s="485"/>
      <c r="K112" s="485"/>
      <c r="L112" s="485"/>
      <c r="Q112" s="479"/>
    </row>
    <row r="113" spans="2:17" s="10" customFormat="1" x14ac:dyDescent="0.25">
      <c r="B113" s="485"/>
      <c r="C113" s="485"/>
      <c r="D113" s="485"/>
      <c r="G113" s="485"/>
      <c r="H113" s="485"/>
      <c r="I113" s="485"/>
      <c r="K113" s="485"/>
      <c r="L113" s="485"/>
      <c r="Q113" s="479"/>
    </row>
    <row r="114" spans="2:17" s="10" customFormat="1" x14ac:dyDescent="0.25">
      <c r="B114" s="485"/>
      <c r="C114" s="485"/>
      <c r="D114" s="485"/>
      <c r="G114" s="485"/>
      <c r="H114" s="485"/>
      <c r="I114" s="485"/>
      <c r="K114" s="485"/>
      <c r="L114" s="485"/>
      <c r="Q114" s="479"/>
    </row>
    <row r="115" spans="2:17" s="10" customFormat="1" x14ac:dyDescent="0.25">
      <c r="B115" s="485"/>
      <c r="C115" s="485"/>
      <c r="D115" s="485"/>
      <c r="G115" s="485"/>
      <c r="H115" s="485"/>
      <c r="I115" s="485"/>
      <c r="K115" s="485"/>
      <c r="L115" s="485"/>
      <c r="Q115" s="479"/>
    </row>
    <row r="116" spans="2:17" s="10" customFormat="1" x14ac:dyDescent="0.25">
      <c r="B116" s="485"/>
      <c r="C116" s="485"/>
      <c r="D116" s="485"/>
      <c r="G116" s="485"/>
      <c r="H116" s="485"/>
      <c r="I116" s="485"/>
      <c r="K116" s="485"/>
      <c r="L116" s="485"/>
      <c r="Q116" s="479"/>
    </row>
    <row r="117" spans="2:17" s="10" customFormat="1" x14ac:dyDescent="0.25">
      <c r="B117" s="485"/>
      <c r="C117" s="485"/>
      <c r="D117" s="485"/>
      <c r="G117" s="485"/>
      <c r="H117" s="485"/>
      <c r="I117" s="485"/>
      <c r="K117" s="485"/>
      <c r="L117" s="485"/>
      <c r="Q117" s="479"/>
    </row>
    <row r="118" spans="2:17" s="10" customFormat="1" x14ac:dyDescent="0.25">
      <c r="B118" s="485"/>
      <c r="C118" s="485"/>
      <c r="D118" s="485"/>
      <c r="G118" s="485"/>
      <c r="H118" s="485"/>
      <c r="I118" s="485"/>
      <c r="K118" s="485"/>
      <c r="L118" s="485"/>
      <c r="Q118" s="479"/>
    </row>
    <row r="119" spans="2:17" s="10" customFormat="1" x14ac:dyDescent="0.25">
      <c r="B119" s="485"/>
      <c r="C119" s="485"/>
      <c r="D119" s="485"/>
      <c r="G119" s="485"/>
      <c r="H119" s="485"/>
      <c r="I119" s="485"/>
      <c r="K119" s="485"/>
      <c r="L119" s="485"/>
      <c r="Q119" s="479"/>
    </row>
    <row r="120" spans="2:17" s="10" customFormat="1" x14ac:dyDescent="0.25">
      <c r="B120" s="485"/>
      <c r="C120" s="485"/>
      <c r="D120" s="485"/>
      <c r="G120" s="485"/>
      <c r="H120" s="485"/>
      <c r="I120" s="485"/>
      <c r="K120" s="485"/>
      <c r="L120" s="485"/>
      <c r="Q120" s="479"/>
    </row>
    <row r="121" spans="2:17" s="10" customFormat="1" x14ac:dyDescent="0.25">
      <c r="B121" s="485"/>
      <c r="C121" s="485"/>
      <c r="D121" s="485"/>
      <c r="G121" s="485"/>
      <c r="H121" s="485"/>
      <c r="I121" s="485"/>
      <c r="K121" s="485"/>
      <c r="L121" s="485"/>
      <c r="Q121" s="479"/>
    </row>
    <row r="122" spans="2:17" s="10" customFormat="1" x14ac:dyDescent="0.25">
      <c r="B122" s="485"/>
      <c r="C122" s="485"/>
      <c r="D122" s="485"/>
      <c r="G122" s="485"/>
      <c r="H122" s="485"/>
      <c r="I122" s="485"/>
      <c r="K122" s="485"/>
      <c r="L122" s="485"/>
      <c r="Q122" s="479"/>
    </row>
    <row r="123" spans="2:17" s="10" customFormat="1" x14ac:dyDescent="0.25">
      <c r="B123" s="485"/>
      <c r="C123" s="485"/>
      <c r="D123" s="485"/>
      <c r="G123" s="485"/>
      <c r="H123" s="485"/>
      <c r="I123" s="485"/>
      <c r="K123" s="485"/>
      <c r="L123" s="485"/>
      <c r="Q123" s="479"/>
    </row>
    <row r="124" spans="2:17" s="10" customFormat="1" x14ac:dyDescent="0.25">
      <c r="B124" s="485"/>
      <c r="C124" s="485"/>
      <c r="D124" s="485"/>
      <c r="G124" s="485"/>
      <c r="H124" s="485"/>
      <c r="I124" s="485"/>
      <c r="K124" s="485"/>
      <c r="L124" s="485"/>
      <c r="Q124" s="479"/>
    </row>
    <row r="125" spans="2:17" s="10" customFormat="1" x14ac:dyDescent="0.25">
      <c r="B125" s="485"/>
      <c r="C125" s="485"/>
      <c r="D125" s="485"/>
      <c r="G125" s="485"/>
      <c r="H125" s="485"/>
      <c r="I125" s="485"/>
      <c r="K125" s="485"/>
      <c r="L125" s="485"/>
      <c r="Q125" s="479"/>
    </row>
    <row r="126" spans="2:17" s="10" customFormat="1" x14ac:dyDescent="0.25">
      <c r="B126" s="485"/>
      <c r="C126" s="485"/>
      <c r="D126" s="485"/>
      <c r="G126" s="485"/>
      <c r="H126" s="485"/>
      <c r="I126" s="485"/>
      <c r="K126" s="485"/>
      <c r="L126" s="485"/>
      <c r="Q126" s="479"/>
    </row>
    <row r="127" spans="2:17" s="10" customFormat="1" x14ac:dyDescent="0.25">
      <c r="B127" s="485"/>
      <c r="C127" s="485"/>
      <c r="D127" s="485"/>
      <c r="G127" s="485"/>
      <c r="H127" s="485"/>
      <c r="I127" s="485"/>
      <c r="K127" s="485"/>
      <c r="L127" s="485"/>
      <c r="Q127" s="479"/>
    </row>
    <row r="128" spans="2:17" s="10" customFormat="1" x14ac:dyDescent="0.25">
      <c r="B128" s="485"/>
      <c r="C128" s="485"/>
      <c r="D128" s="485"/>
      <c r="G128" s="485"/>
      <c r="H128" s="485"/>
      <c r="I128" s="485"/>
      <c r="K128" s="485"/>
      <c r="L128" s="485"/>
      <c r="Q128" s="479"/>
    </row>
    <row r="129" spans="2:17" s="10" customFormat="1" x14ac:dyDescent="0.25">
      <c r="B129" s="485"/>
      <c r="C129" s="485"/>
      <c r="D129" s="485"/>
      <c r="G129" s="485"/>
      <c r="H129" s="485"/>
      <c r="I129" s="485"/>
      <c r="K129" s="485"/>
      <c r="L129" s="485"/>
      <c r="Q129" s="479"/>
    </row>
    <row r="130" spans="2:17" s="10" customFormat="1" x14ac:dyDescent="0.25">
      <c r="B130" s="485"/>
      <c r="C130" s="485"/>
      <c r="D130" s="485"/>
      <c r="G130" s="485"/>
      <c r="H130" s="485"/>
      <c r="I130" s="485"/>
      <c r="K130" s="485"/>
      <c r="L130" s="485"/>
      <c r="Q130" s="479"/>
    </row>
    <row r="131" spans="2:17" s="10" customFormat="1" x14ac:dyDescent="0.25">
      <c r="B131" s="485"/>
      <c r="C131" s="485"/>
      <c r="D131" s="485"/>
      <c r="G131" s="485"/>
      <c r="H131" s="485"/>
      <c r="I131" s="485"/>
      <c r="K131" s="485"/>
      <c r="L131" s="485"/>
      <c r="Q131" s="479"/>
    </row>
    <row r="132" spans="2:17" s="10" customFormat="1" x14ac:dyDescent="0.25">
      <c r="B132" s="485"/>
      <c r="C132" s="485"/>
      <c r="D132" s="485"/>
      <c r="G132" s="485"/>
      <c r="H132" s="485"/>
      <c r="I132" s="485"/>
      <c r="K132" s="485"/>
      <c r="L132" s="485"/>
      <c r="Q132" s="479"/>
    </row>
    <row r="133" spans="2:17" s="10" customFormat="1" x14ac:dyDescent="0.25">
      <c r="B133" s="485"/>
      <c r="C133" s="485"/>
      <c r="D133" s="485"/>
      <c r="G133" s="485"/>
      <c r="H133" s="485"/>
      <c r="I133" s="485"/>
      <c r="K133" s="485"/>
      <c r="L133" s="485"/>
      <c r="Q133" s="479"/>
    </row>
    <row r="134" spans="2:17" s="10" customFormat="1" x14ac:dyDescent="0.25">
      <c r="B134" s="485"/>
      <c r="C134" s="485"/>
      <c r="D134" s="485"/>
      <c r="G134" s="485"/>
      <c r="H134" s="485"/>
      <c r="I134" s="485"/>
      <c r="K134" s="485"/>
      <c r="L134" s="485"/>
      <c r="Q134" s="479"/>
    </row>
    <row r="135" spans="2:17" s="10" customFormat="1" x14ac:dyDescent="0.25">
      <c r="B135" s="485"/>
      <c r="C135" s="485"/>
      <c r="D135" s="485"/>
      <c r="G135" s="485"/>
      <c r="H135" s="485"/>
      <c r="I135" s="485"/>
      <c r="K135" s="485"/>
      <c r="L135" s="485"/>
      <c r="Q135" s="479"/>
    </row>
    <row r="136" spans="2:17" s="10" customFormat="1" x14ac:dyDescent="0.25">
      <c r="B136" s="485"/>
      <c r="C136" s="485"/>
      <c r="D136" s="485"/>
      <c r="G136" s="485"/>
      <c r="H136" s="485"/>
      <c r="I136" s="485"/>
      <c r="K136" s="485"/>
      <c r="L136" s="485"/>
      <c r="Q136" s="479"/>
    </row>
    <row r="137" spans="2:17" s="10" customFormat="1" x14ac:dyDescent="0.25">
      <c r="B137" s="485"/>
      <c r="C137" s="485"/>
      <c r="D137" s="485"/>
      <c r="G137" s="485"/>
      <c r="H137" s="485"/>
      <c r="I137" s="485"/>
      <c r="K137" s="485"/>
      <c r="L137" s="485"/>
      <c r="Q137" s="479"/>
    </row>
    <row r="138" spans="2:17" s="10" customFormat="1" x14ac:dyDescent="0.25">
      <c r="B138" s="485"/>
      <c r="C138" s="485"/>
      <c r="D138" s="485"/>
      <c r="G138" s="485"/>
      <c r="H138" s="485"/>
      <c r="I138" s="485"/>
      <c r="K138" s="485"/>
      <c r="L138" s="485"/>
      <c r="Q138" s="479"/>
    </row>
    <row r="139" spans="2:17" s="10" customFormat="1" x14ac:dyDescent="0.25">
      <c r="B139" s="485"/>
      <c r="C139" s="485"/>
      <c r="D139" s="485"/>
      <c r="G139" s="485"/>
      <c r="H139" s="485"/>
      <c r="I139" s="485"/>
      <c r="K139" s="485"/>
      <c r="L139" s="485"/>
      <c r="Q139" s="479"/>
    </row>
    <row r="140" spans="2:17" s="10" customFormat="1" x14ac:dyDescent="0.25">
      <c r="B140" s="485"/>
      <c r="C140" s="485"/>
      <c r="D140" s="485"/>
      <c r="G140" s="485"/>
      <c r="H140" s="485"/>
      <c r="I140" s="485"/>
      <c r="K140" s="485"/>
      <c r="L140" s="485"/>
      <c r="Q140" s="479"/>
    </row>
    <row r="141" spans="2:17" s="10" customFormat="1" x14ac:dyDescent="0.25">
      <c r="B141" s="485"/>
      <c r="C141" s="485"/>
      <c r="D141" s="485"/>
      <c r="G141" s="485"/>
      <c r="H141" s="485"/>
      <c r="I141" s="485"/>
      <c r="K141" s="485"/>
      <c r="L141" s="485"/>
      <c r="Q141" s="479"/>
    </row>
    <row r="142" spans="2:17" s="10" customFormat="1" x14ac:dyDescent="0.25">
      <c r="B142" s="485"/>
      <c r="C142" s="485"/>
      <c r="D142" s="485"/>
      <c r="G142" s="485"/>
      <c r="H142" s="485"/>
      <c r="I142" s="485"/>
      <c r="K142" s="485"/>
      <c r="L142" s="485"/>
      <c r="Q142" s="479"/>
    </row>
    <row r="143" spans="2:17" s="10" customFormat="1" x14ac:dyDescent="0.25">
      <c r="B143" s="485"/>
      <c r="C143" s="485"/>
      <c r="D143" s="485"/>
      <c r="G143" s="485"/>
      <c r="H143" s="485"/>
      <c r="I143" s="485"/>
      <c r="K143" s="485"/>
      <c r="L143" s="485"/>
      <c r="Q143" s="479"/>
    </row>
    <row r="144" spans="2:17" s="10" customFormat="1" x14ac:dyDescent="0.25">
      <c r="B144" s="485"/>
      <c r="C144" s="485"/>
      <c r="D144" s="485"/>
      <c r="G144" s="485"/>
      <c r="H144" s="485"/>
      <c r="I144" s="485"/>
      <c r="K144" s="485"/>
      <c r="L144" s="485"/>
      <c r="Q144" s="479"/>
    </row>
    <row r="145" spans="2:17" s="10" customFormat="1" x14ac:dyDescent="0.25">
      <c r="B145" s="485"/>
      <c r="C145" s="485"/>
      <c r="D145" s="485"/>
      <c r="G145" s="485"/>
      <c r="H145" s="485"/>
      <c r="I145" s="485"/>
      <c r="K145" s="485"/>
      <c r="L145" s="485"/>
      <c r="Q145" s="479"/>
    </row>
    <row r="146" spans="2:17" s="10" customFormat="1" x14ac:dyDescent="0.25">
      <c r="B146" s="485"/>
      <c r="C146" s="485"/>
      <c r="D146" s="485"/>
      <c r="G146" s="485"/>
      <c r="H146" s="485"/>
      <c r="I146" s="485"/>
      <c r="K146" s="485"/>
      <c r="L146" s="485"/>
      <c r="Q146" s="479"/>
    </row>
    <row r="147" spans="2:17" s="10" customFormat="1" x14ac:dyDescent="0.25">
      <c r="B147" s="485"/>
      <c r="C147" s="485"/>
      <c r="D147" s="485"/>
      <c r="G147" s="485"/>
      <c r="H147" s="485"/>
      <c r="I147" s="485"/>
      <c r="K147" s="485"/>
      <c r="L147" s="485"/>
      <c r="Q147" s="479"/>
    </row>
    <row r="148" spans="2:17" s="10" customFormat="1" x14ac:dyDescent="0.25">
      <c r="B148" s="485"/>
      <c r="C148" s="485"/>
      <c r="D148" s="485"/>
      <c r="G148" s="485"/>
      <c r="H148" s="485"/>
      <c r="I148" s="485"/>
      <c r="K148" s="485"/>
      <c r="L148" s="485"/>
      <c r="Q148" s="479"/>
    </row>
    <row r="149" spans="2:17" s="10" customFormat="1" x14ac:dyDescent="0.25">
      <c r="B149" s="485"/>
      <c r="C149" s="485"/>
      <c r="D149" s="485"/>
      <c r="G149" s="485"/>
      <c r="H149" s="485"/>
      <c r="I149" s="485"/>
      <c r="K149" s="485"/>
      <c r="L149" s="485"/>
      <c r="Q149" s="479"/>
    </row>
    <row r="150" spans="2:17" s="10" customFormat="1" x14ac:dyDescent="0.25">
      <c r="B150" s="485"/>
      <c r="C150" s="485"/>
      <c r="D150" s="485"/>
      <c r="G150" s="485"/>
      <c r="H150" s="485"/>
      <c r="I150" s="485"/>
      <c r="K150" s="485"/>
      <c r="L150" s="485"/>
      <c r="Q150" s="479"/>
    </row>
    <row r="151" spans="2:17" s="10" customFormat="1" x14ac:dyDescent="0.25">
      <c r="B151" s="485"/>
      <c r="C151" s="485"/>
      <c r="D151" s="485"/>
      <c r="G151" s="485"/>
      <c r="H151" s="485"/>
      <c r="I151" s="485"/>
      <c r="K151" s="485"/>
      <c r="L151" s="485"/>
      <c r="Q151" s="479"/>
    </row>
    <row r="152" spans="2:17" s="10" customFormat="1" x14ac:dyDescent="0.25">
      <c r="B152" s="485"/>
      <c r="C152" s="485"/>
      <c r="D152" s="485"/>
      <c r="G152" s="485"/>
      <c r="H152" s="485"/>
      <c r="I152" s="485"/>
      <c r="K152" s="485"/>
      <c r="L152" s="485"/>
      <c r="Q152" s="479"/>
    </row>
    <row r="153" spans="2:17" s="10" customFormat="1" x14ac:dyDescent="0.25">
      <c r="B153" s="485"/>
      <c r="C153" s="485"/>
      <c r="D153" s="485"/>
      <c r="G153" s="485"/>
      <c r="H153" s="485"/>
      <c r="I153" s="485"/>
      <c r="K153" s="485"/>
      <c r="L153" s="485"/>
      <c r="Q153" s="479"/>
    </row>
    <row r="154" spans="2:17" s="10" customFormat="1" x14ac:dyDescent="0.25">
      <c r="B154" s="485"/>
      <c r="C154" s="485"/>
      <c r="D154" s="485"/>
      <c r="G154" s="485"/>
      <c r="H154" s="485"/>
      <c r="I154" s="485"/>
      <c r="K154" s="485"/>
      <c r="L154" s="485"/>
      <c r="Q154" s="479"/>
    </row>
    <row r="155" spans="2:17" s="10" customFormat="1" x14ac:dyDescent="0.25">
      <c r="B155" s="485"/>
      <c r="C155" s="485"/>
      <c r="D155" s="485"/>
      <c r="G155" s="485"/>
      <c r="H155" s="485"/>
      <c r="I155" s="485"/>
      <c r="K155" s="485"/>
      <c r="L155" s="485"/>
      <c r="Q155" s="479"/>
    </row>
    <row r="156" spans="2:17" s="10" customFormat="1" x14ac:dyDescent="0.25">
      <c r="B156" s="485"/>
      <c r="C156" s="485"/>
      <c r="D156" s="485"/>
      <c r="G156" s="485"/>
      <c r="H156" s="485"/>
      <c r="I156" s="485"/>
      <c r="K156" s="485"/>
      <c r="L156" s="485"/>
      <c r="Q156" s="479"/>
    </row>
    <row r="157" spans="2:17" s="10" customFormat="1" x14ac:dyDescent="0.25">
      <c r="B157" s="485"/>
      <c r="C157" s="485"/>
      <c r="D157" s="485"/>
      <c r="G157" s="485"/>
      <c r="H157" s="485"/>
      <c r="I157" s="485"/>
      <c r="K157" s="485"/>
      <c r="L157" s="485"/>
      <c r="Q157" s="479"/>
    </row>
    <row r="158" spans="2:17" s="10" customFormat="1" x14ac:dyDescent="0.25">
      <c r="B158" s="485"/>
      <c r="C158" s="485"/>
      <c r="D158" s="485"/>
      <c r="G158" s="485"/>
      <c r="H158" s="485"/>
      <c r="I158" s="485"/>
      <c r="K158" s="485"/>
      <c r="L158" s="485"/>
      <c r="Q158" s="479"/>
    </row>
    <row r="159" spans="2:17" s="10" customFormat="1" x14ac:dyDescent="0.25">
      <c r="B159" s="485"/>
      <c r="C159" s="485"/>
      <c r="D159" s="485"/>
      <c r="G159" s="485"/>
      <c r="H159" s="485"/>
      <c r="I159" s="485"/>
      <c r="K159" s="485"/>
      <c r="L159" s="485"/>
      <c r="Q159" s="479"/>
    </row>
    <row r="160" spans="2:17" s="10" customFormat="1" x14ac:dyDescent="0.25">
      <c r="B160" s="485"/>
      <c r="C160" s="485"/>
      <c r="D160" s="485"/>
      <c r="G160" s="485"/>
      <c r="H160" s="485"/>
      <c r="I160" s="485"/>
      <c r="K160" s="485"/>
      <c r="L160" s="485"/>
      <c r="Q160" s="479"/>
    </row>
    <row r="161" spans="2:17" s="10" customFormat="1" x14ac:dyDescent="0.25">
      <c r="B161" s="485"/>
      <c r="C161" s="485"/>
      <c r="D161" s="485"/>
      <c r="G161" s="485"/>
      <c r="H161" s="485"/>
      <c r="I161" s="485"/>
      <c r="K161" s="485"/>
      <c r="L161" s="485"/>
      <c r="Q161" s="479"/>
    </row>
    <row r="162" spans="2:17" s="10" customFormat="1" x14ac:dyDescent="0.25">
      <c r="B162" s="485"/>
      <c r="C162" s="485"/>
      <c r="D162" s="485"/>
      <c r="G162" s="485"/>
      <c r="H162" s="485"/>
      <c r="I162" s="485"/>
      <c r="K162" s="485"/>
      <c r="L162" s="485"/>
      <c r="Q162" s="479"/>
    </row>
    <row r="163" spans="2:17" s="10" customFormat="1" x14ac:dyDescent="0.25">
      <c r="B163" s="485"/>
      <c r="C163" s="485"/>
      <c r="D163" s="485"/>
      <c r="G163" s="485"/>
      <c r="H163" s="485"/>
      <c r="I163" s="485"/>
      <c r="K163" s="485"/>
      <c r="L163" s="485"/>
      <c r="Q163" s="479"/>
    </row>
    <row r="164" spans="2:17" s="10" customFormat="1" x14ac:dyDescent="0.25">
      <c r="B164" s="485"/>
      <c r="C164" s="485"/>
      <c r="D164" s="485"/>
      <c r="G164" s="485"/>
      <c r="H164" s="485"/>
      <c r="I164" s="485"/>
      <c r="K164" s="485"/>
      <c r="L164" s="485"/>
      <c r="Q164" s="479"/>
    </row>
    <row r="165" spans="2:17" s="10" customFormat="1" x14ac:dyDescent="0.25">
      <c r="B165" s="485"/>
      <c r="C165" s="485"/>
      <c r="D165" s="485"/>
      <c r="G165" s="485"/>
      <c r="H165" s="485"/>
      <c r="I165" s="485"/>
      <c r="K165" s="485"/>
      <c r="L165" s="485"/>
      <c r="Q165" s="479"/>
    </row>
    <row r="166" spans="2:17" s="10" customFormat="1" x14ac:dyDescent="0.25">
      <c r="B166" s="485"/>
      <c r="C166" s="485"/>
      <c r="D166" s="485"/>
      <c r="G166" s="485"/>
      <c r="H166" s="485"/>
      <c r="I166" s="485"/>
      <c r="K166" s="485"/>
      <c r="L166" s="485"/>
      <c r="Q166" s="479"/>
    </row>
    <row r="167" spans="2:17" s="10" customFormat="1" x14ac:dyDescent="0.25">
      <c r="B167" s="485"/>
      <c r="C167" s="485"/>
      <c r="D167" s="485"/>
      <c r="G167" s="485"/>
      <c r="H167" s="485"/>
      <c r="I167" s="485"/>
      <c r="K167" s="485"/>
      <c r="L167" s="485"/>
      <c r="Q167" s="479"/>
    </row>
    <row r="168" spans="2:17" s="10" customFormat="1" x14ac:dyDescent="0.25">
      <c r="B168" s="485"/>
      <c r="C168" s="485"/>
      <c r="D168" s="485"/>
      <c r="G168" s="485"/>
      <c r="H168" s="485"/>
      <c r="I168" s="485"/>
      <c r="K168" s="485"/>
      <c r="L168" s="485"/>
      <c r="Q168" s="479"/>
    </row>
    <row r="169" spans="2:17" s="10" customFormat="1" x14ac:dyDescent="0.25">
      <c r="B169" s="485"/>
      <c r="C169" s="485"/>
      <c r="D169" s="485"/>
      <c r="G169" s="485"/>
      <c r="H169" s="485"/>
      <c r="I169" s="485"/>
      <c r="K169" s="485"/>
      <c r="L169" s="485"/>
      <c r="Q169" s="479"/>
    </row>
    <row r="170" spans="2:17" s="10" customFormat="1" x14ac:dyDescent="0.25">
      <c r="B170" s="485"/>
      <c r="C170" s="485"/>
      <c r="D170" s="485"/>
      <c r="G170" s="485"/>
      <c r="H170" s="485"/>
      <c r="I170" s="485"/>
      <c r="K170" s="485"/>
      <c r="L170" s="485"/>
      <c r="Q170" s="479"/>
    </row>
    <row r="171" spans="2:17" s="10" customFormat="1" x14ac:dyDescent="0.25">
      <c r="B171" s="485"/>
      <c r="C171" s="485"/>
      <c r="D171" s="485"/>
      <c r="G171" s="485"/>
      <c r="H171" s="485"/>
      <c r="I171" s="485"/>
      <c r="K171" s="485"/>
      <c r="L171" s="485"/>
      <c r="Q171" s="479"/>
    </row>
    <row r="172" spans="2:17" s="10" customFormat="1" x14ac:dyDescent="0.25">
      <c r="B172" s="485"/>
      <c r="C172" s="485"/>
      <c r="D172" s="485"/>
      <c r="G172" s="485"/>
      <c r="H172" s="485"/>
      <c r="I172" s="485"/>
      <c r="K172" s="485"/>
      <c r="L172" s="485"/>
      <c r="Q172" s="479"/>
    </row>
    <row r="173" spans="2:17" s="10" customFormat="1" x14ac:dyDescent="0.25">
      <c r="B173" s="485"/>
      <c r="C173" s="485"/>
      <c r="D173" s="485"/>
      <c r="G173" s="485"/>
      <c r="H173" s="485"/>
      <c r="I173" s="485"/>
      <c r="K173" s="485"/>
      <c r="L173" s="485"/>
      <c r="Q173" s="479"/>
    </row>
    <row r="174" spans="2:17" s="10" customFormat="1" x14ac:dyDescent="0.25">
      <c r="B174" s="485"/>
      <c r="C174" s="485"/>
      <c r="D174" s="485"/>
      <c r="G174" s="485"/>
      <c r="H174" s="485"/>
      <c r="I174" s="485"/>
      <c r="K174" s="485"/>
      <c r="L174" s="485"/>
      <c r="Q174" s="479"/>
    </row>
    <row r="175" spans="2:17" s="10" customFormat="1" x14ac:dyDescent="0.25">
      <c r="B175" s="485"/>
      <c r="C175" s="485"/>
      <c r="D175" s="485"/>
      <c r="G175" s="485"/>
      <c r="H175" s="485"/>
      <c r="I175" s="485"/>
      <c r="K175" s="485"/>
      <c r="L175" s="485"/>
      <c r="Q175" s="479"/>
    </row>
    <row r="176" spans="2:17" s="10" customFormat="1" x14ac:dyDescent="0.25">
      <c r="B176" s="485"/>
      <c r="C176" s="485"/>
      <c r="D176" s="485"/>
      <c r="G176" s="485"/>
      <c r="H176" s="485"/>
      <c r="I176" s="485"/>
      <c r="K176" s="485"/>
      <c r="L176" s="485"/>
      <c r="Q176" s="479"/>
    </row>
    <row r="177" spans="2:17" s="10" customFormat="1" x14ac:dyDescent="0.25">
      <c r="B177" s="485"/>
      <c r="C177" s="485"/>
      <c r="D177" s="485"/>
      <c r="G177" s="485"/>
      <c r="H177" s="485"/>
      <c r="I177" s="485"/>
      <c r="K177" s="485"/>
      <c r="L177" s="485"/>
      <c r="Q177" s="479"/>
    </row>
    <row r="178" spans="2:17" s="10" customFormat="1" x14ac:dyDescent="0.25">
      <c r="B178" s="485"/>
      <c r="C178" s="485"/>
      <c r="D178" s="485"/>
      <c r="G178" s="485"/>
      <c r="H178" s="485"/>
      <c r="I178" s="485"/>
      <c r="K178" s="485"/>
      <c r="L178" s="485"/>
      <c r="Q178" s="479"/>
    </row>
    <row r="179" spans="2:17" s="10" customFormat="1" x14ac:dyDescent="0.25">
      <c r="B179" s="485"/>
      <c r="C179" s="485"/>
      <c r="D179" s="485"/>
      <c r="G179" s="485"/>
      <c r="H179" s="485"/>
      <c r="I179" s="485"/>
      <c r="K179" s="485"/>
      <c r="L179" s="485"/>
      <c r="Q179" s="479"/>
    </row>
    <row r="180" spans="2:17" s="10" customFormat="1" x14ac:dyDescent="0.25">
      <c r="B180" s="485"/>
      <c r="C180" s="485"/>
      <c r="D180" s="485"/>
      <c r="G180" s="485"/>
      <c r="H180" s="485"/>
      <c r="I180" s="485"/>
      <c r="K180" s="485"/>
      <c r="L180" s="485"/>
      <c r="Q180" s="479"/>
    </row>
    <row r="181" spans="2:17" s="10" customFormat="1" x14ac:dyDescent="0.25">
      <c r="B181" s="485"/>
      <c r="C181" s="485"/>
      <c r="D181" s="485"/>
      <c r="G181" s="485"/>
      <c r="H181" s="485"/>
      <c r="I181" s="485"/>
      <c r="K181" s="485"/>
      <c r="L181" s="485"/>
      <c r="Q181" s="479"/>
    </row>
    <row r="182" spans="2:17" s="10" customFormat="1" x14ac:dyDescent="0.25">
      <c r="B182" s="485"/>
      <c r="C182" s="485"/>
      <c r="D182" s="485"/>
      <c r="G182" s="485"/>
      <c r="H182" s="485"/>
      <c r="I182" s="485"/>
      <c r="K182" s="485"/>
      <c r="L182" s="485"/>
      <c r="Q182" s="479"/>
    </row>
    <row r="183" spans="2:17" s="10" customFormat="1" x14ac:dyDescent="0.25">
      <c r="B183" s="485"/>
      <c r="C183" s="485"/>
      <c r="D183" s="485"/>
      <c r="G183" s="485"/>
      <c r="H183" s="485"/>
      <c r="I183" s="485"/>
      <c r="K183" s="485"/>
      <c r="L183" s="485"/>
      <c r="Q183" s="479"/>
    </row>
    <row r="184" spans="2:17" s="10" customFormat="1" x14ac:dyDescent="0.25">
      <c r="B184" s="485"/>
      <c r="C184" s="485"/>
      <c r="D184" s="485"/>
      <c r="G184" s="485"/>
      <c r="H184" s="485"/>
      <c r="I184" s="485"/>
      <c r="K184" s="485"/>
      <c r="L184" s="485"/>
      <c r="Q184" s="479"/>
    </row>
    <row r="185" spans="2:17" s="10" customFormat="1" x14ac:dyDescent="0.25">
      <c r="B185" s="485"/>
      <c r="C185" s="485"/>
      <c r="D185" s="485"/>
      <c r="G185" s="485"/>
      <c r="H185" s="485"/>
      <c r="I185" s="485"/>
      <c r="K185" s="485"/>
      <c r="L185" s="485"/>
      <c r="Q185" s="479"/>
    </row>
    <row r="186" spans="2:17" s="10" customFormat="1" x14ac:dyDescent="0.25">
      <c r="B186" s="485"/>
      <c r="C186" s="485"/>
      <c r="D186" s="485"/>
      <c r="G186" s="485"/>
      <c r="H186" s="485"/>
      <c r="I186" s="485"/>
      <c r="K186" s="485"/>
      <c r="L186" s="485"/>
      <c r="Q186" s="479"/>
    </row>
    <row r="187" spans="2:17" s="10" customFormat="1" x14ac:dyDescent="0.25">
      <c r="B187" s="485"/>
      <c r="C187" s="485"/>
      <c r="D187" s="485"/>
      <c r="G187" s="485"/>
      <c r="H187" s="485"/>
      <c r="I187" s="485"/>
      <c r="K187" s="485"/>
      <c r="L187" s="485"/>
      <c r="Q187" s="479"/>
    </row>
    <row r="188" spans="2:17" s="10" customFormat="1" x14ac:dyDescent="0.25">
      <c r="B188" s="485"/>
      <c r="C188" s="485"/>
      <c r="D188" s="485"/>
      <c r="G188" s="485"/>
      <c r="H188" s="485"/>
      <c r="I188" s="485"/>
      <c r="K188" s="485"/>
      <c r="L188" s="485"/>
      <c r="Q188" s="479"/>
    </row>
    <row r="189" spans="2:17" s="10" customFormat="1" x14ac:dyDescent="0.25">
      <c r="B189" s="485"/>
      <c r="C189" s="485"/>
      <c r="D189" s="485"/>
      <c r="G189" s="485"/>
      <c r="H189" s="485"/>
      <c r="I189" s="485"/>
      <c r="K189" s="485"/>
      <c r="L189" s="485"/>
      <c r="Q189" s="479"/>
    </row>
    <row r="190" spans="2:17" s="10" customFormat="1" x14ac:dyDescent="0.25">
      <c r="B190" s="485"/>
      <c r="C190" s="485"/>
      <c r="D190" s="485"/>
      <c r="G190" s="485"/>
      <c r="H190" s="485"/>
      <c r="I190" s="485"/>
      <c r="K190" s="485"/>
      <c r="L190" s="485"/>
      <c r="Q190" s="479"/>
    </row>
    <row r="191" spans="2:17" s="10" customFormat="1" x14ac:dyDescent="0.25">
      <c r="B191" s="485"/>
      <c r="C191" s="485"/>
      <c r="D191" s="485"/>
      <c r="G191" s="485"/>
      <c r="H191" s="485"/>
      <c r="I191" s="485"/>
      <c r="K191" s="485"/>
      <c r="L191" s="485"/>
      <c r="Q191" s="479"/>
    </row>
    <row r="192" spans="2:17" s="10" customFormat="1" x14ac:dyDescent="0.25">
      <c r="B192" s="485"/>
      <c r="C192" s="485"/>
      <c r="D192" s="485"/>
      <c r="G192" s="485"/>
      <c r="H192" s="485"/>
      <c r="I192" s="485"/>
      <c r="K192" s="485"/>
      <c r="L192" s="485"/>
      <c r="Q192" s="479"/>
    </row>
    <row r="193" spans="2:17" s="10" customFormat="1" x14ac:dyDescent="0.25">
      <c r="B193" s="485"/>
      <c r="C193" s="485"/>
      <c r="D193" s="485"/>
      <c r="G193" s="485"/>
      <c r="H193" s="485"/>
      <c r="I193" s="485"/>
      <c r="K193" s="485"/>
      <c r="L193" s="485"/>
      <c r="Q193" s="479"/>
    </row>
    <row r="194" spans="2:17" s="10" customFormat="1" x14ac:dyDescent="0.25">
      <c r="B194" s="485"/>
      <c r="C194" s="485"/>
      <c r="D194" s="485"/>
      <c r="G194" s="485"/>
      <c r="H194" s="485"/>
      <c r="I194" s="485"/>
      <c r="K194" s="485"/>
      <c r="L194" s="485"/>
      <c r="Q194" s="479"/>
    </row>
    <row r="195" spans="2:17" s="10" customFormat="1" x14ac:dyDescent="0.25">
      <c r="B195" s="485"/>
      <c r="C195" s="485"/>
      <c r="D195" s="485"/>
      <c r="G195" s="485"/>
      <c r="H195" s="485"/>
      <c r="I195" s="485"/>
      <c r="K195" s="485"/>
      <c r="L195" s="485"/>
      <c r="Q195" s="479"/>
    </row>
    <row r="196" spans="2:17" s="10" customFormat="1" x14ac:dyDescent="0.25">
      <c r="B196" s="485"/>
      <c r="C196" s="485"/>
      <c r="D196" s="485"/>
      <c r="G196" s="485"/>
      <c r="H196" s="485"/>
      <c r="I196" s="485"/>
      <c r="K196" s="485"/>
      <c r="L196" s="485"/>
      <c r="Q196" s="479"/>
    </row>
    <row r="197" spans="2:17" s="10" customFormat="1" x14ac:dyDescent="0.25">
      <c r="B197" s="485"/>
      <c r="C197" s="485"/>
      <c r="D197" s="485"/>
      <c r="G197" s="485"/>
      <c r="H197" s="485"/>
      <c r="I197" s="485"/>
      <c r="K197" s="485"/>
      <c r="L197" s="485"/>
      <c r="Q197" s="479"/>
    </row>
    <row r="198" spans="2:17" s="10" customFormat="1" x14ac:dyDescent="0.25">
      <c r="B198" s="485"/>
      <c r="C198" s="485"/>
      <c r="D198" s="485"/>
      <c r="G198" s="485"/>
      <c r="H198" s="485"/>
      <c r="I198" s="485"/>
      <c r="K198" s="485"/>
      <c r="L198" s="485"/>
      <c r="Q198" s="479"/>
    </row>
    <row r="199" spans="2:17" s="10" customFormat="1" x14ac:dyDescent="0.25">
      <c r="B199" s="485"/>
      <c r="C199" s="485"/>
      <c r="D199" s="485"/>
      <c r="G199" s="485"/>
      <c r="H199" s="485"/>
      <c r="I199" s="485"/>
      <c r="K199" s="485"/>
      <c r="L199" s="485"/>
      <c r="Q199" s="479"/>
    </row>
    <row r="200" spans="2:17" s="10" customFormat="1" x14ac:dyDescent="0.25">
      <c r="B200" s="485"/>
      <c r="C200" s="485"/>
      <c r="D200" s="485"/>
      <c r="G200" s="485"/>
      <c r="H200" s="485"/>
      <c r="I200" s="485"/>
      <c r="K200" s="485"/>
      <c r="L200" s="485"/>
      <c r="Q200" s="479"/>
    </row>
    <row r="201" spans="2:17" s="10" customFormat="1" x14ac:dyDescent="0.25">
      <c r="B201" s="485"/>
      <c r="C201" s="485"/>
      <c r="D201" s="485"/>
      <c r="G201" s="485"/>
      <c r="H201" s="485"/>
      <c r="I201" s="485"/>
      <c r="K201" s="485"/>
      <c r="L201" s="485"/>
      <c r="Q201" s="479"/>
    </row>
    <row r="202" spans="2:17" s="10" customFormat="1" x14ac:dyDescent="0.25">
      <c r="B202" s="485"/>
      <c r="C202" s="485"/>
      <c r="D202" s="485"/>
      <c r="G202" s="485"/>
      <c r="H202" s="485"/>
      <c r="I202" s="485"/>
      <c r="K202" s="485"/>
      <c r="L202" s="485"/>
      <c r="Q202" s="479"/>
    </row>
    <row r="203" spans="2:17" s="10" customFormat="1" x14ac:dyDescent="0.25">
      <c r="B203" s="485"/>
      <c r="C203" s="485"/>
      <c r="D203" s="485"/>
      <c r="G203" s="485"/>
      <c r="H203" s="485"/>
      <c r="I203" s="485"/>
      <c r="K203" s="485"/>
      <c r="L203" s="485"/>
      <c r="Q203" s="479"/>
    </row>
    <row r="204" spans="2:17" s="10" customFormat="1" x14ac:dyDescent="0.25">
      <c r="B204" s="485"/>
      <c r="C204" s="485"/>
      <c r="D204" s="485"/>
      <c r="G204" s="485"/>
      <c r="H204" s="485"/>
      <c r="I204" s="485"/>
      <c r="K204" s="485"/>
      <c r="L204" s="485"/>
      <c r="Q204" s="479"/>
    </row>
    <row r="205" spans="2:17" s="10" customFormat="1" x14ac:dyDescent="0.25">
      <c r="B205" s="485"/>
      <c r="C205" s="485"/>
      <c r="D205" s="485"/>
      <c r="G205" s="485"/>
      <c r="H205" s="485"/>
      <c r="I205" s="485"/>
      <c r="K205" s="485"/>
      <c r="L205" s="485"/>
      <c r="Q205" s="479"/>
    </row>
    <row r="206" spans="2:17" s="10" customFormat="1" x14ac:dyDescent="0.25">
      <c r="B206" s="485"/>
      <c r="C206" s="485"/>
      <c r="D206" s="485"/>
      <c r="G206" s="485"/>
      <c r="H206" s="485"/>
      <c r="I206" s="485"/>
      <c r="K206" s="485"/>
      <c r="L206" s="485"/>
      <c r="Q206" s="479"/>
    </row>
    <row r="207" spans="2:17" s="10" customFormat="1" x14ac:dyDescent="0.25">
      <c r="B207" s="485"/>
      <c r="C207" s="485"/>
      <c r="D207" s="485"/>
      <c r="G207" s="485"/>
      <c r="H207" s="485"/>
      <c r="I207" s="485"/>
      <c r="K207" s="485"/>
      <c r="L207" s="485"/>
      <c r="Q207" s="479"/>
    </row>
    <row r="208" spans="2:17" s="10" customFormat="1" x14ac:dyDescent="0.25">
      <c r="B208" s="485"/>
      <c r="C208" s="485"/>
      <c r="D208" s="485"/>
      <c r="G208" s="485"/>
      <c r="H208" s="485"/>
      <c r="I208" s="485"/>
      <c r="K208" s="485"/>
      <c r="L208" s="485"/>
      <c r="Q208" s="479"/>
    </row>
    <row r="209" spans="2:17" s="10" customFormat="1" x14ac:dyDescent="0.25">
      <c r="B209" s="485"/>
      <c r="C209" s="485"/>
      <c r="D209" s="485"/>
      <c r="G209" s="485"/>
      <c r="H209" s="485"/>
      <c r="I209" s="485"/>
      <c r="K209" s="485"/>
      <c r="L209" s="485"/>
      <c r="Q209" s="479"/>
    </row>
    <row r="210" spans="2:17" s="10" customFormat="1" x14ac:dyDescent="0.25">
      <c r="B210" s="485"/>
      <c r="C210" s="485"/>
      <c r="D210" s="485"/>
      <c r="G210" s="485"/>
      <c r="H210" s="485"/>
      <c r="I210" s="485"/>
      <c r="K210" s="485"/>
      <c r="L210" s="485"/>
      <c r="Q210" s="479"/>
    </row>
    <row r="211" spans="2:17" s="10" customFormat="1" x14ac:dyDescent="0.25">
      <c r="B211" s="485"/>
      <c r="C211" s="485"/>
      <c r="D211" s="485"/>
      <c r="G211" s="485"/>
      <c r="H211" s="485"/>
      <c r="I211" s="485"/>
      <c r="K211" s="485"/>
      <c r="L211" s="485"/>
      <c r="Q211" s="479"/>
    </row>
    <row r="212" spans="2:17" s="10" customFormat="1" x14ac:dyDescent="0.25">
      <c r="B212" s="485"/>
      <c r="C212" s="485"/>
      <c r="D212" s="485"/>
      <c r="G212" s="485"/>
      <c r="H212" s="485"/>
      <c r="I212" s="485"/>
      <c r="K212" s="485"/>
      <c r="L212" s="485"/>
      <c r="Q212" s="479"/>
    </row>
    <row r="213" spans="2:17" s="10" customFormat="1" x14ac:dyDescent="0.25">
      <c r="B213" s="485"/>
      <c r="C213" s="485"/>
      <c r="D213" s="485"/>
      <c r="G213" s="485"/>
      <c r="H213" s="485"/>
      <c r="I213" s="485"/>
      <c r="K213" s="485"/>
      <c r="L213" s="485"/>
      <c r="Q213" s="479"/>
    </row>
    <row r="214" spans="2:17" s="10" customFormat="1" x14ac:dyDescent="0.25">
      <c r="B214" s="485"/>
      <c r="C214" s="485"/>
      <c r="D214" s="485"/>
      <c r="G214" s="485"/>
      <c r="H214" s="485"/>
      <c r="I214" s="485"/>
      <c r="K214" s="485"/>
      <c r="L214" s="485"/>
      <c r="Q214" s="479"/>
    </row>
    <row r="215" spans="2:17" s="10" customFormat="1" x14ac:dyDescent="0.25">
      <c r="B215" s="485"/>
      <c r="C215" s="485"/>
      <c r="D215" s="485"/>
      <c r="G215" s="485"/>
      <c r="H215" s="485"/>
      <c r="I215" s="485"/>
      <c r="K215" s="485"/>
      <c r="L215" s="485"/>
      <c r="Q215" s="479"/>
    </row>
    <row r="216" spans="2:17" s="10" customFormat="1" x14ac:dyDescent="0.25">
      <c r="B216" s="485"/>
      <c r="C216" s="485"/>
      <c r="D216" s="485"/>
      <c r="G216" s="485"/>
      <c r="H216" s="485"/>
      <c r="I216" s="485"/>
      <c r="K216" s="485"/>
      <c r="L216" s="485"/>
      <c r="Q216" s="479"/>
    </row>
    <row r="217" spans="2:17" s="10" customFormat="1" x14ac:dyDescent="0.25">
      <c r="B217" s="485"/>
      <c r="C217" s="485"/>
      <c r="D217" s="485"/>
      <c r="G217" s="485"/>
      <c r="H217" s="485"/>
      <c r="I217" s="485"/>
      <c r="K217" s="485"/>
      <c r="L217" s="485"/>
      <c r="Q217" s="479"/>
    </row>
    <row r="218" spans="2:17" s="10" customFormat="1" x14ac:dyDescent="0.25">
      <c r="B218" s="485"/>
      <c r="C218" s="485"/>
      <c r="D218" s="485"/>
      <c r="G218" s="485"/>
      <c r="H218" s="485"/>
      <c r="I218" s="485"/>
      <c r="K218" s="485"/>
      <c r="L218" s="485"/>
      <c r="Q218" s="479"/>
    </row>
    <row r="219" spans="2:17" s="10" customFormat="1" x14ac:dyDescent="0.25">
      <c r="B219" s="485"/>
      <c r="C219" s="485"/>
      <c r="D219" s="485"/>
      <c r="G219" s="485"/>
      <c r="H219" s="485"/>
      <c r="I219" s="485"/>
      <c r="K219" s="485"/>
      <c r="L219" s="485"/>
      <c r="Q219" s="479"/>
    </row>
    <row r="220" spans="2:17" s="10" customFormat="1" x14ac:dyDescent="0.25">
      <c r="B220" s="485"/>
      <c r="C220" s="485"/>
      <c r="D220" s="485"/>
      <c r="G220" s="485"/>
      <c r="H220" s="485"/>
      <c r="I220" s="485"/>
      <c r="K220" s="485"/>
      <c r="L220" s="485"/>
      <c r="Q220" s="479"/>
    </row>
    <row r="221" spans="2:17" s="10" customFormat="1" x14ac:dyDescent="0.25">
      <c r="B221" s="485"/>
      <c r="C221" s="485"/>
      <c r="D221" s="485"/>
      <c r="G221" s="485"/>
      <c r="H221" s="485"/>
      <c r="I221" s="485"/>
      <c r="K221" s="485"/>
      <c r="L221" s="485"/>
      <c r="Q221" s="479"/>
    </row>
    <row r="222" spans="2:17" s="10" customFormat="1" x14ac:dyDescent="0.25">
      <c r="B222" s="485"/>
      <c r="C222" s="485"/>
      <c r="D222" s="485"/>
      <c r="G222" s="485"/>
      <c r="H222" s="485"/>
      <c r="I222" s="485"/>
      <c r="K222" s="485"/>
      <c r="L222" s="485"/>
      <c r="Q222" s="479"/>
    </row>
    <row r="223" spans="2:17" s="10" customFormat="1" x14ac:dyDescent="0.25">
      <c r="B223" s="485"/>
      <c r="C223" s="485"/>
      <c r="D223" s="485"/>
      <c r="G223" s="485"/>
      <c r="H223" s="485"/>
      <c r="I223" s="485"/>
      <c r="K223" s="485"/>
      <c r="L223" s="485"/>
      <c r="Q223" s="479"/>
    </row>
    <row r="224" spans="2:17" s="10" customFormat="1" x14ac:dyDescent="0.25">
      <c r="B224" s="485"/>
      <c r="C224" s="485"/>
      <c r="D224" s="485"/>
      <c r="G224" s="485"/>
      <c r="H224" s="485"/>
      <c r="I224" s="485"/>
      <c r="K224" s="485"/>
      <c r="L224" s="75"/>
      <c r="Q224" s="479"/>
    </row>
    <row r="225" spans="2:17" s="10" customFormat="1" x14ac:dyDescent="0.25">
      <c r="B225" s="485"/>
      <c r="C225" s="485"/>
      <c r="D225" s="485"/>
      <c r="G225" s="485"/>
      <c r="H225" s="485"/>
      <c r="I225" s="485"/>
      <c r="K225" s="485"/>
      <c r="L225" s="75"/>
      <c r="Q225" s="479"/>
    </row>
    <row r="226" spans="2:17" s="10" customFormat="1" x14ac:dyDescent="0.25">
      <c r="B226" s="485"/>
      <c r="C226" s="485"/>
      <c r="D226" s="485"/>
      <c r="G226" s="485"/>
      <c r="H226" s="485"/>
      <c r="I226" s="485"/>
      <c r="K226" s="485"/>
      <c r="L226" s="75"/>
      <c r="Q226" s="479"/>
    </row>
    <row r="227" spans="2:17" s="10" customFormat="1" x14ac:dyDescent="0.25">
      <c r="B227" s="485"/>
      <c r="C227" s="485"/>
      <c r="D227" s="485"/>
      <c r="G227" s="485"/>
      <c r="H227" s="485"/>
      <c r="I227" s="485"/>
      <c r="K227" s="485"/>
      <c r="L227" s="75"/>
      <c r="Q227" s="479"/>
    </row>
    <row r="228" spans="2:17" s="10" customFormat="1" x14ac:dyDescent="0.25">
      <c r="B228" s="485"/>
      <c r="C228" s="485"/>
      <c r="D228" s="485"/>
      <c r="G228" s="485"/>
      <c r="H228" s="485"/>
      <c r="I228" s="485"/>
      <c r="K228" s="485"/>
      <c r="L228" s="75"/>
      <c r="Q228" s="479"/>
    </row>
    <row r="229" spans="2:17" s="10" customFormat="1" x14ac:dyDescent="0.25">
      <c r="B229" s="485"/>
      <c r="C229" s="485"/>
      <c r="D229" s="485"/>
      <c r="G229" s="485"/>
      <c r="H229" s="485"/>
      <c r="I229" s="485"/>
      <c r="K229" s="485"/>
      <c r="L229" s="75"/>
      <c r="Q229" s="479"/>
    </row>
    <row r="230" spans="2:17" s="10" customFormat="1" x14ac:dyDescent="0.25">
      <c r="B230" s="485"/>
      <c r="C230" s="485"/>
      <c r="D230" s="485"/>
      <c r="G230" s="485"/>
      <c r="H230" s="485"/>
      <c r="I230" s="485"/>
      <c r="K230" s="485"/>
      <c r="L230" s="75"/>
      <c r="Q230" s="479"/>
    </row>
    <row r="231" spans="2:17" s="10" customFormat="1" x14ac:dyDescent="0.25">
      <c r="B231" s="485"/>
      <c r="C231" s="485"/>
      <c r="D231" s="485"/>
      <c r="G231" s="485"/>
      <c r="H231" s="485"/>
      <c r="I231" s="485"/>
      <c r="K231" s="485"/>
      <c r="L231" s="75"/>
      <c r="Q231" s="479"/>
    </row>
    <row r="232" spans="2:17" s="10" customFormat="1" x14ac:dyDescent="0.25">
      <c r="B232" s="485"/>
      <c r="C232" s="485"/>
      <c r="D232" s="485"/>
      <c r="G232" s="485"/>
      <c r="H232" s="485"/>
      <c r="I232" s="485"/>
      <c r="K232" s="485"/>
      <c r="L232" s="75"/>
      <c r="Q232" s="479"/>
    </row>
  </sheetData>
  <mergeCells count="16">
    <mergeCell ref="F4:F5"/>
    <mergeCell ref="A4:A5"/>
    <mergeCell ref="B4:B5"/>
    <mergeCell ref="C4:C5"/>
    <mergeCell ref="D4:D5"/>
    <mergeCell ref="E4:E5"/>
    <mergeCell ref="M18:N18"/>
    <mergeCell ref="O18:P18"/>
    <mergeCell ref="Q4:Q5"/>
    <mergeCell ref="R4:R5"/>
    <mergeCell ref="G4:G5"/>
    <mergeCell ref="H4:I4"/>
    <mergeCell ref="J4:J5"/>
    <mergeCell ref="K4:L4"/>
    <mergeCell ref="M4:N4"/>
    <mergeCell ref="O4:P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J38"/>
  <sheetViews>
    <sheetView topLeftCell="E26" zoomScale="70" zoomScaleNormal="70" workbookViewId="0">
      <selection activeCell="G42" sqref="G4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821</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19" s="5" customFormat="1" ht="15.75" customHeight="1" x14ac:dyDescent="0.2">
      <c r="A6" s="62" t="s">
        <v>16</v>
      </c>
      <c r="B6" s="46" t="s">
        <v>17</v>
      </c>
      <c r="C6" s="46" t="s">
        <v>18</v>
      </c>
      <c r="D6" s="46" t="s">
        <v>19</v>
      </c>
      <c r="E6" s="62" t="s">
        <v>20</v>
      </c>
      <c r="F6" s="62" t="s">
        <v>21</v>
      </c>
      <c r="G6" s="62" t="s">
        <v>22</v>
      </c>
      <c r="H6" s="46" t="s">
        <v>23</v>
      </c>
      <c r="I6" s="46" t="s">
        <v>24</v>
      </c>
      <c r="J6" s="62" t="s">
        <v>25</v>
      </c>
      <c r="K6" s="46" t="s">
        <v>26</v>
      </c>
      <c r="L6" s="46" t="s">
        <v>27</v>
      </c>
      <c r="M6" s="47" t="s">
        <v>28</v>
      </c>
      <c r="N6" s="47" t="s">
        <v>29</v>
      </c>
      <c r="O6" s="47" t="s">
        <v>30</v>
      </c>
      <c r="P6" s="47" t="s">
        <v>31</v>
      </c>
      <c r="Q6" s="62" t="s">
        <v>32</v>
      </c>
      <c r="R6" s="46" t="s">
        <v>33</v>
      </c>
      <c r="S6" s="4"/>
    </row>
    <row r="7" spans="1:19" s="64" customFormat="1" ht="183.75" customHeight="1" x14ac:dyDescent="0.25">
      <c r="A7" s="170">
        <v>1</v>
      </c>
      <c r="B7" s="88">
        <v>1</v>
      </c>
      <c r="C7" s="88">
        <v>4</v>
      </c>
      <c r="D7" s="89">
        <v>5</v>
      </c>
      <c r="E7" s="90" t="s">
        <v>822</v>
      </c>
      <c r="F7" s="89" t="s">
        <v>823</v>
      </c>
      <c r="G7" s="89" t="s">
        <v>824</v>
      </c>
      <c r="H7" s="94" t="s">
        <v>825</v>
      </c>
      <c r="I7" s="150" t="s">
        <v>826</v>
      </c>
      <c r="J7" s="89" t="s">
        <v>827</v>
      </c>
      <c r="K7" s="94" t="s">
        <v>828</v>
      </c>
      <c r="L7" s="94"/>
      <c r="M7" s="95">
        <v>24100</v>
      </c>
      <c r="N7" s="95"/>
      <c r="O7" s="95">
        <v>24100</v>
      </c>
      <c r="P7" s="95"/>
      <c r="Q7" s="89" t="s">
        <v>829</v>
      </c>
      <c r="R7" s="89" t="s">
        <v>830</v>
      </c>
      <c r="S7" s="63"/>
    </row>
    <row r="8" spans="1:19" s="64" customFormat="1" ht="188.25" customHeight="1" x14ac:dyDescent="0.25">
      <c r="A8" s="105">
        <v>2</v>
      </c>
      <c r="B8" s="105">
        <v>1</v>
      </c>
      <c r="C8" s="105">
        <v>4</v>
      </c>
      <c r="D8" s="106">
        <v>5</v>
      </c>
      <c r="E8" s="152" t="s">
        <v>831</v>
      </c>
      <c r="F8" s="106" t="s">
        <v>832</v>
      </c>
      <c r="G8" s="106" t="s">
        <v>57</v>
      </c>
      <c r="H8" s="107" t="s">
        <v>600</v>
      </c>
      <c r="I8" s="83" t="s">
        <v>89</v>
      </c>
      <c r="J8" s="106" t="s">
        <v>601</v>
      </c>
      <c r="K8" s="107" t="s">
        <v>833</v>
      </c>
      <c r="L8" s="107"/>
      <c r="M8" s="108">
        <v>24216</v>
      </c>
      <c r="N8" s="108"/>
      <c r="O8" s="108">
        <v>20716</v>
      </c>
      <c r="P8" s="108"/>
      <c r="Q8" s="106" t="s">
        <v>834</v>
      </c>
      <c r="R8" s="106" t="s">
        <v>835</v>
      </c>
      <c r="S8" s="63"/>
    </row>
    <row r="9" spans="1:19" s="64" customFormat="1" ht="165" customHeight="1" x14ac:dyDescent="0.25">
      <c r="A9" s="77">
        <v>3</v>
      </c>
      <c r="B9" s="105">
        <v>1</v>
      </c>
      <c r="C9" s="105">
        <v>4</v>
      </c>
      <c r="D9" s="106">
        <v>2</v>
      </c>
      <c r="E9" s="152" t="s">
        <v>836</v>
      </c>
      <c r="F9" s="106" t="s">
        <v>837</v>
      </c>
      <c r="G9" s="106" t="s">
        <v>838</v>
      </c>
      <c r="H9" s="107" t="s">
        <v>839</v>
      </c>
      <c r="I9" s="83" t="s">
        <v>840</v>
      </c>
      <c r="J9" s="106" t="s">
        <v>841</v>
      </c>
      <c r="K9" s="107" t="s">
        <v>842</v>
      </c>
      <c r="L9" s="107"/>
      <c r="M9" s="108">
        <v>85000</v>
      </c>
      <c r="N9" s="108"/>
      <c r="O9" s="108">
        <v>85000</v>
      </c>
      <c r="P9" s="108"/>
      <c r="Q9" s="106" t="s">
        <v>829</v>
      </c>
      <c r="R9" s="106" t="s">
        <v>843</v>
      </c>
      <c r="S9" s="63"/>
    </row>
    <row r="10" spans="1:19" s="64" customFormat="1" ht="109.5" customHeight="1" x14ac:dyDescent="0.25">
      <c r="A10" s="105">
        <v>4</v>
      </c>
      <c r="B10" s="105">
        <v>1</v>
      </c>
      <c r="C10" s="105">
        <v>4</v>
      </c>
      <c r="D10" s="106">
        <v>5</v>
      </c>
      <c r="E10" s="152" t="s">
        <v>844</v>
      </c>
      <c r="F10" s="106" t="s">
        <v>845</v>
      </c>
      <c r="G10" s="106" t="s">
        <v>49</v>
      </c>
      <c r="H10" s="106" t="s">
        <v>42</v>
      </c>
      <c r="I10" s="83" t="s">
        <v>149</v>
      </c>
      <c r="J10" s="106" t="s">
        <v>846</v>
      </c>
      <c r="K10" s="107" t="s">
        <v>842</v>
      </c>
      <c r="L10" s="107"/>
      <c r="M10" s="108">
        <v>8500</v>
      </c>
      <c r="N10" s="108"/>
      <c r="O10" s="108">
        <v>8500</v>
      </c>
      <c r="P10" s="108"/>
      <c r="Q10" s="106" t="s">
        <v>829</v>
      </c>
      <c r="R10" s="106" t="s">
        <v>843</v>
      </c>
      <c r="S10" s="63"/>
    </row>
    <row r="11" spans="1:19" s="64" customFormat="1" ht="159.75" customHeight="1" x14ac:dyDescent="0.25">
      <c r="A11" s="105">
        <v>5</v>
      </c>
      <c r="B11" s="105">
        <v>1</v>
      </c>
      <c r="C11" s="105">
        <v>4</v>
      </c>
      <c r="D11" s="106">
        <v>5</v>
      </c>
      <c r="E11" s="152" t="s">
        <v>847</v>
      </c>
      <c r="F11" s="106" t="s">
        <v>848</v>
      </c>
      <c r="G11" s="106" t="s">
        <v>49</v>
      </c>
      <c r="H11" s="106" t="s">
        <v>42</v>
      </c>
      <c r="I11" s="83" t="s">
        <v>45</v>
      </c>
      <c r="J11" s="106" t="s">
        <v>849</v>
      </c>
      <c r="K11" s="107" t="s">
        <v>842</v>
      </c>
      <c r="L11" s="107"/>
      <c r="M11" s="108">
        <v>7500</v>
      </c>
      <c r="N11" s="108"/>
      <c r="O11" s="108">
        <v>7500</v>
      </c>
      <c r="P11" s="108"/>
      <c r="Q11" s="106" t="s">
        <v>829</v>
      </c>
      <c r="R11" s="106" t="s">
        <v>843</v>
      </c>
    </row>
    <row r="12" spans="1:19" s="64" customFormat="1" ht="108" customHeight="1" x14ac:dyDescent="0.25">
      <c r="A12" s="105">
        <v>6</v>
      </c>
      <c r="B12" s="105">
        <v>1</v>
      </c>
      <c r="C12" s="105">
        <v>4</v>
      </c>
      <c r="D12" s="106">
        <v>2</v>
      </c>
      <c r="E12" s="152" t="s">
        <v>850</v>
      </c>
      <c r="F12" s="106" t="s">
        <v>851</v>
      </c>
      <c r="G12" s="106" t="s">
        <v>49</v>
      </c>
      <c r="H12" s="106" t="s">
        <v>42</v>
      </c>
      <c r="I12" s="83" t="s">
        <v>45</v>
      </c>
      <c r="J12" s="106" t="s">
        <v>852</v>
      </c>
      <c r="K12" s="107" t="s">
        <v>842</v>
      </c>
      <c r="L12" s="107"/>
      <c r="M12" s="108">
        <v>7500</v>
      </c>
      <c r="N12" s="108"/>
      <c r="O12" s="108">
        <v>7500</v>
      </c>
      <c r="P12" s="108"/>
      <c r="Q12" s="106" t="s">
        <v>829</v>
      </c>
      <c r="R12" s="106" t="s">
        <v>843</v>
      </c>
    </row>
    <row r="13" spans="1:19" s="64" customFormat="1" ht="225" customHeight="1" x14ac:dyDescent="0.25">
      <c r="A13" s="77">
        <v>7</v>
      </c>
      <c r="B13" s="105">
        <v>1</v>
      </c>
      <c r="C13" s="105">
        <v>4</v>
      </c>
      <c r="D13" s="106">
        <v>2</v>
      </c>
      <c r="E13" s="152" t="s">
        <v>853</v>
      </c>
      <c r="F13" s="106" t="s">
        <v>854</v>
      </c>
      <c r="G13" s="106" t="s">
        <v>855</v>
      </c>
      <c r="H13" s="107" t="s">
        <v>856</v>
      </c>
      <c r="I13" s="83" t="s">
        <v>857</v>
      </c>
      <c r="J13" s="106" t="s">
        <v>858</v>
      </c>
      <c r="K13" s="107"/>
      <c r="L13" s="107" t="s">
        <v>39</v>
      </c>
      <c r="M13" s="108"/>
      <c r="N13" s="108">
        <v>50000</v>
      </c>
      <c r="O13" s="108"/>
      <c r="P13" s="108">
        <v>50000</v>
      </c>
      <c r="Q13" s="106" t="s">
        <v>829</v>
      </c>
      <c r="R13" s="106" t="s">
        <v>859</v>
      </c>
    </row>
    <row r="14" spans="1:19" s="64" customFormat="1" ht="221.25" customHeight="1" x14ac:dyDescent="0.25">
      <c r="A14" s="105">
        <v>8</v>
      </c>
      <c r="B14" s="105">
        <v>1</v>
      </c>
      <c r="C14" s="105">
        <v>4</v>
      </c>
      <c r="D14" s="106">
        <v>5</v>
      </c>
      <c r="E14" s="152" t="s">
        <v>495</v>
      </c>
      <c r="F14" s="106" t="s">
        <v>860</v>
      </c>
      <c r="G14" s="106" t="s">
        <v>37</v>
      </c>
      <c r="H14" s="106" t="s">
        <v>861</v>
      </c>
      <c r="I14" s="83" t="s">
        <v>862</v>
      </c>
      <c r="J14" s="106" t="s">
        <v>863</v>
      </c>
      <c r="K14" s="107"/>
      <c r="L14" s="107" t="s">
        <v>39</v>
      </c>
      <c r="M14" s="108"/>
      <c r="N14" s="108">
        <v>35000</v>
      </c>
      <c r="O14" s="108"/>
      <c r="P14" s="108">
        <v>35000</v>
      </c>
      <c r="Q14" s="106" t="s">
        <v>864</v>
      </c>
      <c r="R14" s="106" t="s">
        <v>859</v>
      </c>
    </row>
    <row r="15" spans="1:19" s="64" customFormat="1" ht="281.25" customHeight="1" x14ac:dyDescent="0.25">
      <c r="A15" s="105">
        <v>9</v>
      </c>
      <c r="B15" s="105">
        <v>1</v>
      </c>
      <c r="C15" s="105">
        <v>4</v>
      </c>
      <c r="D15" s="106">
        <v>2</v>
      </c>
      <c r="E15" s="152" t="s">
        <v>865</v>
      </c>
      <c r="F15" s="106" t="s">
        <v>866</v>
      </c>
      <c r="G15" s="106" t="s">
        <v>867</v>
      </c>
      <c r="H15" s="106" t="s">
        <v>868</v>
      </c>
      <c r="I15" s="83" t="s">
        <v>869</v>
      </c>
      <c r="J15" s="106" t="s">
        <v>870</v>
      </c>
      <c r="K15" s="107"/>
      <c r="L15" s="107" t="s">
        <v>464</v>
      </c>
      <c r="M15" s="108"/>
      <c r="N15" s="108">
        <v>16000</v>
      </c>
      <c r="O15" s="108"/>
      <c r="P15" s="108">
        <v>16000</v>
      </c>
      <c r="Q15" s="106" t="s">
        <v>829</v>
      </c>
      <c r="R15" s="106" t="s">
        <v>859</v>
      </c>
    </row>
    <row r="16" spans="1:19" s="64" customFormat="1" ht="336" customHeight="1" x14ac:dyDescent="0.25">
      <c r="A16" s="105">
        <v>10</v>
      </c>
      <c r="B16" s="105">
        <v>3</v>
      </c>
      <c r="C16" s="105">
        <v>4</v>
      </c>
      <c r="D16" s="106">
        <v>5</v>
      </c>
      <c r="E16" s="152" t="s">
        <v>871</v>
      </c>
      <c r="F16" s="67" t="s">
        <v>872</v>
      </c>
      <c r="G16" s="106" t="s">
        <v>135</v>
      </c>
      <c r="H16" s="107" t="s">
        <v>873</v>
      </c>
      <c r="I16" s="83" t="s">
        <v>874</v>
      </c>
      <c r="J16" s="106" t="s">
        <v>875</v>
      </c>
      <c r="K16" s="107"/>
      <c r="L16" s="107" t="s">
        <v>39</v>
      </c>
      <c r="M16" s="108"/>
      <c r="N16" s="108">
        <v>40000</v>
      </c>
      <c r="O16" s="108"/>
      <c r="P16" s="108">
        <v>40000</v>
      </c>
      <c r="Q16" s="106" t="s">
        <v>829</v>
      </c>
      <c r="R16" s="106" t="s">
        <v>859</v>
      </c>
    </row>
    <row r="17" spans="1:114" s="64" customFormat="1" ht="244.5" customHeight="1" x14ac:dyDescent="0.25">
      <c r="A17" s="77">
        <v>11</v>
      </c>
      <c r="B17" s="105">
        <v>1</v>
      </c>
      <c r="C17" s="105">
        <v>4</v>
      </c>
      <c r="D17" s="106">
        <v>2</v>
      </c>
      <c r="E17" s="152" t="s">
        <v>877</v>
      </c>
      <c r="F17" s="106" t="s">
        <v>878</v>
      </c>
      <c r="G17" s="106" t="s">
        <v>135</v>
      </c>
      <c r="H17" s="107" t="s">
        <v>879</v>
      </c>
      <c r="I17" s="83" t="s">
        <v>880</v>
      </c>
      <c r="J17" s="106" t="s">
        <v>881</v>
      </c>
      <c r="K17" s="107"/>
      <c r="L17" s="107" t="s">
        <v>39</v>
      </c>
      <c r="M17" s="108"/>
      <c r="N17" s="108">
        <v>28000</v>
      </c>
      <c r="O17" s="108"/>
      <c r="P17" s="108">
        <v>28000</v>
      </c>
      <c r="Q17" s="106" t="s">
        <v>829</v>
      </c>
      <c r="R17" s="106" t="s">
        <v>859</v>
      </c>
    </row>
    <row r="18" spans="1:114" s="64" customFormat="1" ht="225.75" customHeight="1" x14ac:dyDescent="0.25">
      <c r="A18" s="105">
        <v>12</v>
      </c>
      <c r="B18" s="105">
        <v>5</v>
      </c>
      <c r="C18" s="105">
        <v>4</v>
      </c>
      <c r="D18" s="106" t="s">
        <v>876</v>
      </c>
      <c r="E18" s="152" t="s">
        <v>882</v>
      </c>
      <c r="F18" s="106" t="s">
        <v>883</v>
      </c>
      <c r="G18" s="106" t="s">
        <v>884</v>
      </c>
      <c r="H18" s="106" t="s">
        <v>885</v>
      </c>
      <c r="I18" s="83" t="s">
        <v>886</v>
      </c>
      <c r="J18" s="106" t="s">
        <v>887</v>
      </c>
      <c r="K18" s="107"/>
      <c r="L18" s="107" t="s">
        <v>888</v>
      </c>
      <c r="M18" s="108"/>
      <c r="N18" s="108">
        <v>28000</v>
      </c>
      <c r="O18" s="108"/>
      <c r="P18" s="108">
        <v>28000</v>
      </c>
      <c r="Q18" s="106" t="s">
        <v>829</v>
      </c>
      <c r="R18" s="106" t="s">
        <v>859</v>
      </c>
    </row>
    <row r="19" spans="1:114" s="64" customFormat="1" ht="212.25" customHeight="1" x14ac:dyDescent="0.25">
      <c r="A19" s="105">
        <v>13</v>
      </c>
      <c r="B19" s="105">
        <v>5</v>
      </c>
      <c r="C19" s="105">
        <v>4</v>
      </c>
      <c r="D19" s="106">
        <v>2</v>
      </c>
      <c r="E19" s="152" t="s">
        <v>889</v>
      </c>
      <c r="F19" s="106" t="s">
        <v>890</v>
      </c>
      <c r="G19" s="106" t="s">
        <v>57</v>
      </c>
      <c r="H19" s="106" t="s">
        <v>891</v>
      </c>
      <c r="I19" s="83" t="s">
        <v>892</v>
      </c>
      <c r="J19" s="106" t="s">
        <v>893</v>
      </c>
      <c r="K19" s="107"/>
      <c r="L19" s="107" t="s">
        <v>888</v>
      </c>
      <c r="M19" s="108"/>
      <c r="N19" s="108">
        <v>24000</v>
      </c>
      <c r="O19" s="108"/>
      <c r="P19" s="108">
        <v>24000</v>
      </c>
      <c r="Q19" s="106" t="s">
        <v>829</v>
      </c>
      <c r="R19" s="106" t="s">
        <v>894</v>
      </c>
    </row>
    <row r="20" spans="1:114" s="64" customFormat="1" ht="228.75" customHeight="1" x14ac:dyDescent="0.25">
      <c r="A20" s="105">
        <v>14</v>
      </c>
      <c r="B20" s="105">
        <v>1</v>
      </c>
      <c r="C20" s="105">
        <v>4</v>
      </c>
      <c r="D20" s="106">
        <v>5</v>
      </c>
      <c r="E20" s="152" t="s">
        <v>895</v>
      </c>
      <c r="F20" s="106" t="s">
        <v>896</v>
      </c>
      <c r="G20" s="106" t="s">
        <v>49</v>
      </c>
      <c r="H20" s="106" t="s">
        <v>897</v>
      </c>
      <c r="I20" s="83" t="s">
        <v>898</v>
      </c>
      <c r="J20" s="106" t="s">
        <v>899</v>
      </c>
      <c r="K20" s="107"/>
      <c r="L20" s="107" t="s">
        <v>888</v>
      </c>
      <c r="M20" s="108"/>
      <c r="N20" s="108">
        <v>13000</v>
      </c>
      <c r="O20" s="108"/>
      <c r="P20" s="108">
        <v>13000</v>
      </c>
      <c r="Q20" s="106" t="s">
        <v>829</v>
      </c>
      <c r="R20" s="106" t="s">
        <v>859</v>
      </c>
    </row>
    <row r="21" spans="1:114" s="64" customFormat="1" ht="223.5" customHeight="1" x14ac:dyDescent="0.25">
      <c r="A21" s="105">
        <v>15</v>
      </c>
      <c r="B21" s="105">
        <v>1</v>
      </c>
      <c r="C21" s="105">
        <v>4</v>
      </c>
      <c r="D21" s="106">
        <v>5</v>
      </c>
      <c r="E21" s="152" t="s">
        <v>900</v>
      </c>
      <c r="F21" s="106" t="s">
        <v>901</v>
      </c>
      <c r="G21" s="106" t="s">
        <v>902</v>
      </c>
      <c r="H21" s="106" t="s">
        <v>903</v>
      </c>
      <c r="I21" s="83" t="s">
        <v>904</v>
      </c>
      <c r="J21" s="106" t="s">
        <v>905</v>
      </c>
      <c r="K21" s="107"/>
      <c r="L21" s="107" t="s">
        <v>384</v>
      </c>
      <c r="M21" s="108"/>
      <c r="N21" s="108">
        <v>13000</v>
      </c>
      <c r="O21" s="108"/>
      <c r="P21" s="108">
        <v>13000</v>
      </c>
      <c r="Q21" s="106" t="s">
        <v>829</v>
      </c>
      <c r="R21" s="106" t="s">
        <v>859</v>
      </c>
    </row>
    <row r="22" spans="1:114" s="96" customFormat="1" ht="138.75" customHeight="1" x14ac:dyDescent="0.25">
      <c r="A22" s="88">
        <v>16</v>
      </c>
      <c r="B22" s="88">
        <v>1</v>
      </c>
      <c r="C22" s="89">
        <v>4</v>
      </c>
      <c r="D22" s="88">
        <v>5</v>
      </c>
      <c r="E22" s="89" t="s">
        <v>906</v>
      </c>
      <c r="F22" s="153" t="s">
        <v>907</v>
      </c>
      <c r="G22" s="272" t="s">
        <v>135</v>
      </c>
      <c r="H22" s="153" t="s">
        <v>42</v>
      </c>
      <c r="I22" s="274" t="s">
        <v>908</v>
      </c>
      <c r="J22" s="153" t="s">
        <v>909</v>
      </c>
      <c r="K22" s="284"/>
      <c r="L22" s="284" t="s">
        <v>390</v>
      </c>
      <c r="M22" s="285"/>
      <c r="N22" s="285">
        <v>109352.06</v>
      </c>
      <c r="O22" s="285"/>
      <c r="P22" s="285" t="s">
        <v>910</v>
      </c>
      <c r="Q22" s="272" t="s">
        <v>911</v>
      </c>
      <c r="R22" s="153" t="s">
        <v>912</v>
      </c>
    </row>
    <row r="23" spans="1:114" s="292" customFormat="1" ht="120" customHeight="1" x14ac:dyDescent="0.25">
      <c r="A23" s="286">
        <v>17</v>
      </c>
      <c r="B23" s="286">
        <v>1</v>
      </c>
      <c r="C23" s="286">
        <v>4</v>
      </c>
      <c r="D23" s="286">
        <v>5</v>
      </c>
      <c r="E23" s="287" t="s">
        <v>913</v>
      </c>
      <c r="F23" s="287" t="s">
        <v>914</v>
      </c>
      <c r="G23" s="288" t="s">
        <v>915</v>
      </c>
      <c r="H23" s="287" t="s">
        <v>916</v>
      </c>
      <c r="I23" s="289" t="s">
        <v>917</v>
      </c>
      <c r="J23" s="287" t="s">
        <v>918</v>
      </c>
      <c r="K23" s="288"/>
      <c r="L23" s="288" t="s">
        <v>281</v>
      </c>
      <c r="M23" s="286" t="s">
        <v>919</v>
      </c>
      <c r="N23" s="290">
        <v>10000</v>
      </c>
      <c r="O23" s="291"/>
      <c r="P23" s="290">
        <v>10000</v>
      </c>
      <c r="Q23" s="288" t="s">
        <v>920</v>
      </c>
      <c r="R23" s="287" t="s">
        <v>921</v>
      </c>
    </row>
    <row r="24" spans="1:114" s="294" customFormat="1" ht="49.5" customHeight="1" x14ac:dyDescent="0.25">
      <c r="A24" s="843" t="s">
        <v>941</v>
      </c>
      <c r="B24" s="844"/>
      <c r="C24" s="844"/>
      <c r="D24" s="844"/>
      <c r="E24" s="844"/>
      <c r="F24" s="844"/>
      <c r="G24" s="844"/>
      <c r="H24" s="844"/>
      <c r="I24" s="844"/>
      <c r="J24" s="844"/>
      <c r="K24" s="844"/>
      <c r="L24" s="844"/>
      <c r="M24" s="844"/>
      <c r="N24" s="844"/>
      <c r="O24" s="844"/>
      <c r="P24" s="844"/>
      <c r="Q24" s="844"/>
      <c r="R24" s="845"/>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row>
    <row r="25" spans="1:114" s="299" customFormat="1" ht="221.25" customHeight="1" x14ac:dyDescent="0.25">
      <c r="A25" s="278">
        <v>18</v>
      </c>
      <c r="B25" s="278">
        <v>1</v>
      </c>
      <c r="C25" s="278">
        <v>4</v>
      </c>
      <c r="D25" s="278">
        <v>2</v>
      </c>
      <c r="E25" s="295" t="s">
        <v>922</v>
      </c>
      <c r="F25" s="295" t="s">
        <v>923</v>
      </c>
      <c r="G25" s="278" t="s">
        <v>37</v>
      </c>
      <c r="H25" s="295" t="s">
        <v>916</v>
      </c>
      <c r="I25" s="279" t="s">
        <v>924</v>
      </c>
      <c r="J25" s="295" t="s">
        <v>925</v>
      </c>
      <c r="K25" s="296"/>
      <c r="L25" s="278" t="s">
        <v>926</v>
      </c>
      <c r="M25" s="297"/>
      <c r="N25" s="298">
        <v>45000</v>
      </c>
      <c r="O25" s="296"/>
      <c r="P25" s="298">
        <v>45000</v>
      </c>
      <c r="Q25" s="278" t="s">
        <v>920</v>
      </c>
      <c r="R25" s="295" t="s">
        <v>859</v>
      </c>
    </row>
    <row r="26" spans="1:114" s="299" customFormat="1" ht="55.5" customHeight="1" x14ac:dyDescent="0.25">
      <c r="A26" s="843" t="s">
        <v>940</v>
      </c>
      <c r="B26" s="844"/>
      <c r="C26" s="844"/>
      <c r="D26" s="844"/>
      <c r="E26" s="844"/>
      <c r="F26" s="844"/>
      <c r="G26" s="844"/>
      <c r="H26" s="844"/>
      <c r="I26" s="844"/>
      <c r="J26" s="844"/>
      <c r="K26" s="844"/>
      <c r="L26" s="844"/>
      <c r="M26" s="844"/>
      <c r="N26" s="844"/>
      <c r="O26" s="844"/>
      <c r="P26" s="844"/>
      <c r="Q26" s="844"/>
      <c r="R26" s="845"/>
    </row>
    <row r="27" spans="1:114" s="299" customFormat="1" ht="123.75" customHeight="1" x14ac:dyDescent="0.25">
      <c r="A27" s="278">
        <v>19</v>
      </c>
      <c r="B27" s="278">
        <v>1</v>
      </c>
      <c r="C27" s="278">
        <v>4</v>
      </c>
      <c r="D27" s="278">
        <v>5</v>
      </c>
      <c r="E27" s="295" t="s">
        <v>927</v>
      </c>
      <c r="F27" s="300" t="s">
        <v>928</v>
      </c>
      <c r="G27" s="278" t="s">
        <v>929</v>
      </c>
      <c r="H27" s="295" t="s">
        <v>897</v>
      </c>
      <c r="I27" s="279" t="s">
        <v>930</v>
      </c>
      <c r="J27" s="295" t="s">
        <v>849</v>
      </c>
      <c r="K27" s="296"/>
      <c r="L27" s="279" t="s">
        <v>926</v>
      </c>
      <c r="M27" s="296"/>
      <c r="N27" s="301">
        <v>7000</v>
      </c>
      <c r="O27" s="302"/>
      <c r="P27" s="298">
        <v>7000</v>
      </c>
      <c r="Q27" s="278" t="s">
        <v>920</v>
      </c>
      <c r="R27" s="295" t="s">
        <v>859</v>
      </c>
    </row>
    <row r="28" spans="1:114" s="299" customFormat="1" ht="60.75" customHeight="1" x14ac:dyDescent="0.25">
      <c r="A28" s="843" t="s">
        <v>939</v>
      </c>
      <c r="B28" s="844"/>
      <c r="C28" s="844"/>
      <c r="D28" s="844"/>
      <c r="E28" s="844"/>
      <c r="F28" s="844"/>
      <c r="G28" s="844"/>
      <c r="H28" s="844"/>
      <c r="I28" s="844"/>
      <c r="J28" s="844"/>
      <c r="K28" s="844"/>
      <c r="L28" s="844"/>
      <c r="M28" s="844"/>
      <c r="N28" s="844"/>
      <c r="O28" s="844"/>
      <c r="P28" s="844"/>
      <c r="Q28" s="844"/>
      <c r="R28" s="845"/>
    </row>
    <row r="29" spans="1:114" s="299" customFormat="1" ht="114" customHeight="1" x14ac:dyDescent="0.25">
      <c r="A29" s="278">
        <v>20</v>
      </c>
      <c r="B29" s="278">
        <v>1</v>
      </c>
      <c r="C29" s="278">
        <v>4</v>
      </c>
      <c r="D29" s="278">
        <v>2</v>
      </c>
      <c r="E29" s="303" t="s">
        <v>931</v>
      </c>
      <c r="F29" s="295" t="s">
        <v>932</v>
      </c>
      <c r="G29" s="278" t="s">
        <v>48</v>
      </c>
      <c r="H29" s="295" t="s">
        <v>897</v>
      </c>
      <c r="I29" s="279" t="s">
        <v>930</v>
      </c>
      <c r="J29" s="304" t="s">
        <v>849</v>
      </c>
      <c r="K29" s="296"/>
      <c r="L29" s="278" t="s">
        <v>52</v>
      </c>
      <c r="M29" s="296"/>
      <c r="N29" s="301">
        <v>7000</v>
      </c>
      <c r="O29" s="305"/>
      <c r="P29" s="298">
        <v>7000</v>
      </c>
      <c r="Q29" s="278" t="s">
        <v>920</v>
      </c>
      <c r="R29" s="295" t="s">
        <v>859</v>
      </c>
    </row>
    <row r="30" spans="1:114" s="299" customFormat="1" ht="48.75" customHeight="1" x14ac:dyDescent="0.25">
      <c r="A30" s="843" t="s">
        <v>938</v>
      </c>
      <c r="B30" s="844"/>
      <c r="C30" s="844"/>
      <c r="D30" s="844"/>
      <c r="E30" s="844"/>
      <c r="F30" s="844"/>
      <c r="G30" s="844"/>
      <c r="H30" s="844"/>
      <c r="I30" s="844"/>
      <c r="J30" s="844"/>
      <c r="K30" s="844"/>
      <c r="L30" s="844"/>
      <c r="M30" s="844"/>
      <c r="N30" s="844"/>
      <c r="O30" s="844"/>
      <c r="P30" s="844"/>
      <c r="Q30" s="844"/>
      <c r="R30" s="845"/>
    </row>
    <row r="31" spans="1:114" s="299" customFormat="1" ht="127.5" customHeight="1" x14ac:dyDescent="0.25">
      <c r="A31" s="278">
        <v>21</v>
      </c>
      <c r="B31" s="278">
        <v>1</v>
      </c>
      <c r="C31" s="278">
        <v>4</v>
      </c>
      <c r="D31" s="278">
        <v>5</v>
      </c>
      <c r="E31" s="300" t="s">
        <v>933</v>
      </c>
      <c r="F31" s="306" t="s">
        <v>934</v>
      </c>
      <c r="G31" s="278" t="s">
        <v>49</v>
      </c>
      <c r="H31" s="295" t="s">
        <v>897</v>
      </c>
      <c r="I31" s="279" t="s">
        <v>935</v>
      </c>
      <c r="J31" s="307" t="s">
        <v>936</v>
      </c>
      <c r="K31" s="296"/>
      <c r="L31" s="278" t="s">
        <v>52</v>
      </c>
      <c r="M31" s="296"/>
      <c r="N31" s="298">
        <v>13000</v>
      </c>
      <c r="O31" s="296"/>
      <c r="P31" s="298">
        <v>13000</v>
      </c>
      <c r="Q31" s="278" t="s">
        <v>920</v>
      </c>
      <c r="R31" s="279" t="s">
        <v>859</v>
      </c>
    </row>
    <row r="32" spans="1:114" s="299" customFormat="1" ht="64.5" customHeight="1" x14ac:dyDescent="0.25">
      <c r="A32" s="843" t="s">
        <v>937</v>
      </c>
      <c r="B32" s="844"/>
      <c r="C32" s="844"/>
      <c r="D32" s="844"/>
      <c r="E32" s="844"/>
      <c r="F32" s="844"/>
      <c r="G32" s="844"/>
      <c r="H32" s="844"/>
      <c r="I32" s="844"/>
      <c r="J32" s="844"/>
      <c r="K32" s="844"/>
      <c r="L32" s="844"/>
      <c r="M32" s="844"/>
      <c r="N32" s="844"/>
      <c r="O32" s="844"/>
      <c r="P32" s="844"/>
      <c r="Q32" s="844"/>
      <c r="R32" s="845"/>
    </row>
    <row r="35" spans="12:16" x14ac:dyDescent="0.25">
      <c r="L35" s="75"/>
      <c r="M35" s="719" t="s">
        <v>201</v>
      </c>
      <c r="N35" s="719"/>
      <c r="O35" s="601" t="s">
        <v>202</v>
      </c>
      <c r="P35" s="602"/>
    </row>
    <row r="36" spans="12:16" x14ac:dyDescent="0.25">
      <c r="L36" s="75"/>
      <c r="M36" s="164" t="s">
        <v>203</v>
      </c>
      <c r="N36" s="163" t="s">
        <v>204</v>
      </c>
      <c r="O36" s="165" t="s">
        <v>203</v>
      </c>
      <c r="P36" s="141" t="s">
        <v>204</v>
      </c>
    </row>
    <row r="37" spans="12:16" x14ac:dyDescent="0.25">
      <c r="L37" s="167" t="s">
        <v>498</v>
      </c>
      <c r="M37" s="166">
        <v>14</v>
      </c>
      <c r="N37" s="145">
        <v>379600</v>
      </c>
      <c r="O37" s="143">
        <v>2</v>
      </c>
      <c r="P37" s="145">
        <v>129032.85</v>
      </c>
    </row>
    <row r="38" spans="12:16" x14ac:dyDescent="0.25">
      <c r="L38" s="167" t="s">
        <v>499</v>
      </c>
      <c r="M38" s="166">
        <v>19</v>
      </c>
      <c r="N38" s="145">
        <v>461600</v>
      </c>
      <c r="O38" s="144">
        <v>2</v>
      </c>
      <c r="P38" s="145">
        <v>129032.85</v>
      </c>
    </row>
  </sheetData>
  <mergeCells count="21">
    <mergeCell ref="A32:R32"/>
    <mergeCell ref="M35:N35"/>
    <mergeCell ref="O35:P35"/>
    <mergeCell ref="Q4:Q5"/>
    <mergeCell ref="R4:R5"/>
    <mergeCell ref="A24:R24"/>
    <mergeCell ref="A26:R26"/>
    <mergeCell ref="A28:R28"/>
    <mergeCell ref="A30:R30"/>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7"/>
  <sheetViews>
    <sheetView topLeftCell="D17" zoomScale="70" zoomScaleNormal="70" workbookViewId="0">
      <selection activeCell="H28" sqref="H2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942</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19" s="5" customFormat="1" ht="15.75" customHeight="1" x14ac:dyDescent="0.2">
      <c r="A6" s="43" t="s">
        <v>16</v>
      </c>
      <c r="B6" s="44" t="s">
        <v>17</v>
      </c>
      <c r="C6" s="44" t="s">
        <v>18</v>
      </c>
      <c r="D6" s="44" t="s">
        <v>19</v>
      </c>
      <c r="E6" s="43" t="s">
        <v>20</v>
      </c>
      <c r="F6" s="43" t="s">
        <v>21</v>
      </c>
      <c r="G6" s="43" t="s">
        <v>22</v>
      </c>
      <c r="H6" s="44" t="s">
        <v>23</v>
      </c>
      <c r="I6" s="44" t="s">
        <v>24</v>
      </c>
      <c r="J6" s="43" t="s">
        <v>25</v>
      </c>
      <c r="K6" s="44" t="s">
        <v>26</v>
      </c>
      <c r="L6" s="44" t="s">
        <v>27</v>
      </c>
      <c r="M6" s="17" t="s">
        <v>28</v>
      </c>
      <c r="N6" s="17" t="s">
        <v>29</v>
      </c>
      <c r="O6" s="17" t="s">
        <v>30</v>
      </c>
      <c r="P6" s="17" t="s">
        <v>31</v>
      </c>
      <c r="Q6" s="43" t="s">
        <v>32</v>
      </c>
      <c r="R6" s="44" t="s">
        <v>33</v>
      </c>
      <c r="S6" s="4"/>
    </row>
    <row r="7" spans="1:19" s="338" customFormat="1" ht="171.75" customHeight="1" x14ac:dyDescent="0.25">
      <c r="A7" s="308">
        <v>1</v>
      </c>
      <c r="B7" s="308">
        <v>1</v>
      </c>
      <c r="C7" s="308">
        <v>4</v>
      </c>
      <c r="D7" s="309">
        <v>2</v>
      </c>
      <c r="E7" s="309" t="s">
        <v>943</v>
      </c>
      <c r="F7" s="309" t="s">
        <v>944</v>
      </c>
      <c r="G7" s="309" t="s">
        <v>945</v>
      </c>
      <c r="H7" s="310" t="s">
        <v>946</v>
      </c>
      <c r="I7" s="311" t="s">
        <v>947</v>
      </c>
      <c r="J7" s="312" t="s">
        <v>948</v>
      </c>
      <c r="K7" s="313" t="s">
        <v>949</v>
      </c>
      <c r="L7" s="313"/>
      <c r="M7" s="314">
        <v>121500</v>
      </c>
      <c r="N7" s="314"/>
      <c r="O7" s="314">
        <v>121500</v>
      </c>
      <c r="P7" s="314"/>
      <c r="Q7" s="309" t="s">
        <v>950</v>
      </c>
      <c r="R7" s="309" t="s">
        <v>951</v>
      </c>
      <c r="S7" s="337"/>
    </row>
    <row r="8" spans="1:19" s="338" customFormat="1" ht="143.25" customHeight="1" x14ac:dyDescent="0.25">
      <c r="A8" s="308">
        <v>2</v>
      </c>
      <c r="B8" s="308">
        <v>1</v>
      </c>
      <c r="C8" s="308">
        <v>4</v>
      </c>
      <c r="D8" s="309">
        <v>5</v>
      </c>
      <c r="E8" s="309" t="s">
        <v>952</v>
      </c>
      <c r="F8" s="309" t="s">
        <v>953</v>
      </c>
      <c r="G8" s="309" t="s">
        <v>945</v>
      </c>
      <c r="H8" s="310" t="s">
        <v>954</v>
      </c>
      <c r="I8" s="311" t="s">
        <v>955</v>
      </c>
      <c r="J8" s="312" t="s">
        <v>948</v>
      </c>
      <c r="K8" s="313" t="s">
        <v>949</v>
      </c>
      <c r="L8" s="313"/>
      <c r="M8" s="314">
        <v>72900</v>
      </c>
      <c r="N8" s="314"/>
      <c r="O8" s="314">
        <f>M8</f>
        <v>72900</v>
      </c>
      <c r="P8" s="314"/>
      <c r="Q8" s="309" t="s">
        <v>950</v>
      </c>
      <c r="R8" s="309" t="s">
        <v>951</v>
      </c>
      <c r="S8" s="337"/>
    </row>
    <row r="9" spans="1:19" s="184" customFormat="1" ht="334.5" customHeight="1" x14ac:dyDescent="0.25">
      <c r="A9" s="326">
        <v>3</v>
      </c>
      <c r="B9" s="326">
        <v>1</v>
      </c>
      <c r="C9" s="326">
        <v>4</v>
      </c>
      <c r="D9" s="324">
        <v>5</v>
      </c>
      <c r="E9" s="328" t="s">
        <v>956</v>
      </c>
      <c r="F9" s="324" t="s">
        <v>957</v>
      </c>
      <c r="G9" s="324" t="s">
        <v>135</v>
      </c>
      <c r="H9" s="327" t="s">
        <v>958</v>
      </c>
      <c r="I9" s="325" t="s">
        <v>959</v>
      </c>
      <c r="J9" s="328" t="s">
        <v>960</v>
      </c>
      <c r="K9" s="329" t="s">
        <v>961</v>
      </c>
      <c r="L9" s="329"/>
      <c r="M9" s="330">
        <v>48600</v>
      </c>
      <c r="N9" s="330"/>
      <c r="O9" s="330">
        <v>48600</v>
      </c>
      <c r="P9" s="330"/>
      <c r="Q9" s="324" t="s">
        <v>962</v>
      </c>
      <c r="R9" s="324" t="s">
        <v>963</v>
      </c>
      <c r="S9" s="339"/>
    </row>
    <row r="10" spans="1:19" s="340" customFormat="1" ht="191.25" x14ac:dyDescent="0.25">
      <c r="A10" s="308">
        <v>4</v>
      </c>
      <c r="B10" s="308">
        <v>1</v>
      </c>
      <c r="C10" s="308">
        <v>1</v>
      </c>
      <c r="D10" s="309">
        <v>2</v>
      </c>
      <c r="E10" s="309" t="s">
        <v>964</v>
      </c>
      <c r="F10" s="309" t="s">
        <v>965</v>
      </c>
      <c r="G10" s="309" t="s">
        <v>37</v>
      </c>
      <c r="H10" s="310" t="s">
        <v>966</v>
      </c>
      <c r="I10" s="311" t="s">
        <v>967</v>
      </c>
      <c r="J10" s="312" t="s">
        <v>948</v>
      </c>
      <c r="K10" s="313"/>
      <c r="L10" s="313" t="s">
        <v>121</v>
      </c>
      <c r="M10" s="314"/>
      <c r="N10" s="314">
        <v>24912</v>
      </c>
      <c r="O10" s="314"/>
      <c r="P10" s="314">
        <f>N10</f>
        <v>24912</v>
      </c>
      <c r="Q10" s="309" t="s">
        <v>950</v>
      </c>
      <c r="R10" s="309" t="s">
        <v>951</v>
      </c>
      <c r="S10" s="340" t="s">
        <v>968</v>
      </c>
    </row>
    <row r="11" spans="1:19" s="184" customFormat="1" ht="162" customHeight="1" x14ac:dyDescent="0.25">
      <c r="A11" s="326">
        <v>5</v>
      </c>
      <c r="B11" s="326">
        <v>1</v>
      </c>
      <c r="C11" s="326">
        <v>4</v>
      </c>
      <c r="D11" s="324">
        <v>2</v>
      </c>
      <c r="E11" s="324" t="s">
        <v>969</v>
      </c>
      <c r="F11" s="324" t="s">
        <v>970</v>
      </c>
      <c r="G11" s="324" t="s">
        <v>971</v>
      </c>
      <c r="H11" s="327" t="s">
        <v>972</v>
      </c>
      <c r="I11" s="325" t="s">
        <v>973</v>
      </c>
      <c r="J11" s="328" t="s">
        <v>948</v>
      </c>
      <c r="K11" s="329"/>
      <c r="L11" s="329" t="s">
        <v>39</v>
      </c>
      <c r="M11" s="330"/>
      <c r="N11" s="330">
        <v>234088</v>
      </c>
      <c r="O11" s="330">
        <f>M11</f>
        <v>0</v>
      </c>
      <c r="P11" s="330">
        <v>234088</v>
      </c>
      <c r="Q11" s="324" t="s">
        <v>950</v>
      </c>
      <c r="R11" s="324" t="s">
        <v>951</v>
      </c>
    </row>
    <row r="12" spans="1:19" s="184" customFormat="1" ht="162" customHeight="1" x14ac:dyDescent="0.25">
      <c r="A12" s="315">
        <v>5</v>
      </c>
      <c r="B12" s="315">
        <v>1</v>
      </c>
      <c r="C12" s="315">
        <v>4</v>
      </c>
      <c r="D12" s="316">
        <v>2</v>
      </c>
      <c r="E12" s="316" t="s">
        <v>974</v>
      </c>
      <c r="F12" s="316" t="s">
        <v>970</v>
      </c>
      <c r="G12" s="316" t="s">
        <v>971</v>
      </c>
      <c r="H12" s="317" t="s">
        <v>972</v>
      </c>
      <c r="I12" s="318" t="s">
        <v>973</v>
      </c>
      <c r="J12" s="319" t="s">
        <v>948</v>
      </c>
      <c r="K12" s="320"/>
      <c r="L12" s="320" t="s">
        <v>39</v>
      </c>
      <c r="M12" s="321"/>
      <c r="N12" s="322">
        <v>172967.72</v>
      </c>
      <c r="O12" s="321">
        <f>M12</f>
        <v>0</v>
      </c>
      <c r="P12" s="322">
        <f>N12</f>
        <v>172967.72</v>
      </c>
      <c r="Q12" s="316" t="s">
        <v>950</v>
      </c>
      <c r="R12" s="316" t="s">
        <v>951</v>
      </c>
    </row>
    <row r="13" spans="1:19" s="184" customFormat="1" ht="26.25" customHeight="1" x14ac:dyDescent="0.25">
      <c r="A13" s="846" t="s">
        <v>975</v>
      </c>
      <c r="B13" s="846"/>
      <c r="C13" s="846"/>
      <c r="D13" s="846"/>
      <c r="E13" s="846"/>
      <c r="F13" s="846"/>
      <c r="G13" s="846"/>
      <c r="H13" s="846"/>
      <c r="I13" s="846"/>
      <c r="J13" s="846"/>
      <c r="K13" s="846"/>
      <c r="L13" s="846"/>
      <c r="M13" s="846"/>
      <c r="N13" s="846"/>
      <c r="O13" s="846"/>
      <c r="P13" s="846"/>
      <c r="Q13" s="846"/>
      <c r="R13" s="846"/>
      <c r="S13" s="341"/>
    </row>
    <row r="14" spans="1:19" s="184" customFormat="1" ht="90" customHeight="1" x14ac:dyDescent="0.25">
      <c r="A14" s="847">
        <v>6</v>
      </c>
      <c r="B14" s="847">
        <v>1</v>
      </c>
      <c r="C14" s="848">
        <v>4</v>
      </c>
      <c r="D14" s="847">
        <v>5</v>
      </c>
      <c r="E14" s="848" t="s">
        <v>976</v>
      </c>
      <c r="F14" s="848" t="s">
        <v>977</v>
      </c>
      <c r="G14" s="848" t="s">
        <v>978</v>
      </c>
      <c r="H14" s="332" t="s">
        <v>979</v>
      </c>
      <c r="I14" s="333" t="s">
        <v>980</v>
      </c>
      <c r="J14" s="848" t="s">
        <v>981</v>
      </c>
      <c r="K14" s="853"/>
      <c r="L14" s="853" t="s">
        <v>39</v>
      </c>
      <c r="M14" s="849"/>
      <c r="N14" s="849">
        <v>155400</v>
      </c>
      <c r="O14" s="849"/>
      <c r="P14" s="849">
        <v>155400</v>
      </c>
      <c r="Q14" s="848" t="s">
        <v>982</v>
      </c>
      <c r="R14" s="848" t="s">
        <v>951</v>
      </c>
    </row>
    <row r="15" spans="1:19" s="184" customFormat="1" ht="63.75" x14ac:dyDescent="0.25">
      <c r="A15" s="847"/>
      <c r="B15" s="847"/>
      <c r="C15" s="848"/>
      <c r="D15" s="847"/>
      <c r="E15" s="848"/>
      <c r="F15" s="848"/>
      <c r="G15" s="848"/>
      <c r="H15" s="324" t="s">
        <v>983</v>
      </c>
      <c r="I15" s="325" t="s">
        <v>984</v>
      </c>
      <c r="J15" s="848"/>
      <c r="K15" s="853"/>
      <c r="L15" s="853"/>
      <c r="M15" s="849"/>
      <c r="N15" s="849"/>
      <c r="O15" s="849"/>
      <c r="P15" s="849"/>
      <c r="Q15" s="848"/>
      <c r="R15" s="848"/>
    </row>
    <row r="16" spans="1:19" s="184" customFormat="1" ht="138.75" customHeight="1" x14ac:dyDescent="0.25">
      <c r="A16" s="315">
        <v>6</v>
      </c>
      <c r="B16" s="315">
        <f t="shared" ref="B16:F16" si="0">B14</f>
        <v>1</v>
      </c>
      <c r="C16" s="315">
        <f t="shared" si="0"/>
        <v>4</v>
      </c>
      <c r="D16" s="315">
        <f t="shared" si="0"/>
        <v>5</v>
      </c>
      <c r="E16" s="316" t="s">
        <v>985</v>
      </c>
      <c r="F16" s="316" t="str">
        <f t="shared" si="0"/>
        <v>Celem operacji jest zapoznanie uczestników wyjazdu studyjnego z inicjatywami w kierunku tworzenia grup operacyjnych w Rumunii oraz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innowacyjnych metod produkcji roślinnej dla upraw z rodziny konopiowatych oraz zbóż.</v>
      </c>
      <c r="G16" s="316" t="str">
        <f>G14</f>
        <v>Konferencja
Wyjazd studyjny</v>
      </c>
      <c r="H16" s="316" t="s">
        <v>983</v>
      </c>
      <c r="I16" s="318" t="s">
        <v>984</v>
      </c>
      <c r="J16" s="316" t="str">
        <f>J14</f>
        <v>Rolnicy, przedsiębiorcy, przedstawiciele:  instytucji naukowych, instytucji rolniczych i około rolniczych, pracownicy wdrażający fundusze pomocowe,   liderzy środowisk lokalnych wspierający lub  wdrażający innowacje na obszarach wiejskich, doradcy</v>
      </c>
      <c r="K16" s="320"/>
      <c r="L16" s="320" t="str">
        <f>L14</f>
        <v>II-IV</v>
      </c>
      <c r="M16" s="321"/>
      <c r="N16" s="322">
        <v>142908.32</v>
      </c>
      <c r="O16" s="321"/>
      <c r="P16" s="322">
        <f>N16</f>
        <v>142908.32</v>
      </c>
      <c r="Q16" s="316" t="str">
        <f>Q14</f>
        <v xml:space="preserve">Podkarpacki Ośrodek Doradztwa Rolniczego w Boguchwale </v>
      </c>
      <c r="R16" s="316" t="str">
        <f>R14</f>
        <v>ul. Suszyckich 9, 
36-040 Boguchwała</v>
      </c>
    </row>
    <row r="17" spans="1:19" s="184" customFormat="1" ht="30" customHeight="1" x14ac:dyDescent="0.25">
      <c r="A17" s="846" t="s">
        <v>986</v>
      </c>
      <c r="B17" s="846"/>
      <c r="C17" s="846"/>
      <c r="D17" s="846"/>
      <c r="E17" s="846"/>
      <c r="F17" s="846"/>
      <c r="G17" s="846"/>
      <c r="H17" s="846"/>
      <c r="I17" s="846"/>
      <c r="J17" s="846"/>
      <c r="K17" s="846"/>
      <c r="L17" s="846"/>
      <c r="M17" s="846"/>
      <c r="N17" s="846"/>
      <c r="O17" s="846"/>
      <c r="P17" s="846"/>
      <c r="Q17" s="846"/>
      <c r="R17" s="846"/>
      <c r="S17" s="341"/>
    </row>
    <row r="18" spans="1:19" s="343" customFormat="1" ht="141" customHeight="1" x14ac:dyDescent="0.25">
      <c r="A18" s="850">
        <v>7</v>
      </c>
      <c r="B18" s="850">
        <v>1</v>
      </c>
      <c r="C18" s="851">
        <v>4</v>
      </c>
      <c r="D18" s="850">
        <v>5</v>
      </c>
      <c r="E18" s="852" t="s">
        <v>987</v>
      </c>
      <c r="F18" s="852" t="s">
        <v>988</v>
      </c>
      <c r="G18" s="854" t="s">
        <v>135</v>
      </c>
      <c r="H18" s="324" t="s">
        <v>983</v>
      </c>
      <c r="I18" s="334" t="s">
        <v>989</v>
      </c>
      <c r="J18" s="852" t="s">
        <v>990</v>
      </c>
      <c r="K18" s="855"/>
      <c r="L18" s="855" t="s">
        <v>991</v>
      </c>
      <c r="M18" s="856"/>
      <c r="N18" s="856">
        <v>103000</v>
      </c>
      <c r="O18" s="856"/>
      <c r="P18" s="856">
        <v>103000</v>
      </c>
      <c r="Q18" s="854" t="s">
        <v>992</v>
      </c>
      <c r="R18" s="854" t="s">
        <v>993</v>
      </c>
      <c r="S18" s="342"/>
    </row>
    <row r="19" spans="1:19" s="343" customFormat="1" ht="130.5" customHeight="1" x14ac:dyDescent="0.25">
      <c r="A19" s="850"/>
      <c r="B19" s="850"/>
      <c r="C19" s="851"/>
      <c r="D19" s="850"/>
      <c r="E19" s="852"/>
      <c r="F19" s="852"/>
      <c r="G19" s="854"/>
      <c r="H19" s="335" t="s">
        <v>42</v>
      </c>
      <c r="I19" s="334" t="s">
        <v>137</v>
      </c>
      <c r="J19" s="852"/>
      <c r="K19" s="855"/>
      <c r="L19" s="855"/>
      <c r="M19" s="856"/>
      <c r="N19" s="856"/>
      <c r="O19" s="856"/>
      <c r="P19" s="856"/>
      <c r="Q19" s="854"/>
      <c r="R19" s="854"/>
    </row>
    <row r="20" spans="1:19" s="344" customFormat="1" ht="263.25" customHeight="1" x14ac:dyDescent="0.25">
      <c r="A20" s="196">
        <v>8</v>
      </c>
      <c r="B20" s="196">
        <v>1</v>
      </c>
      <c r="C20" s="196">
        <v>4</v>
      </c>
      <c r="D20" s="196">
        <v>5</v>
      </c>
      <c r="E20" s="196" t="s">
        <v>994</v>
      </c>
      <c r="F20" s="198" t="s">
        <v>995</v>
      </c>
      <c r="G20" s="196" t="s">
        <v>996</v>
      </c>
      <c r="H20" s="198" t="s">
        <v>997</v>
      </c>
      <c r="I20" s="198" t="s">
        <v>998</v>
      </c>
      <c r="J20" s="198" t="s">
        <v>999</v>
      </c>
      <c r="K20" s="196"/>
      <c r="L20" s="196" t="s">
        <v>991</v>
      </c>
      <c r="M20" s="196"/>
      <c r="N20" s="346">
        <v>73611.960000000006</v>
      </c>
      <c r="O20" s="196"/>
      <c r="P20" s="346">
        <f>N20</f>
        <v>73611.960000000006</v>
      </c>
      <c r="Q20" s="336" t="s">
        <v>950</v>
      </c>
      <c r="R20" s="336" t="s">
        <v>951</v>
      </c>
    </row>
    <row r="21" spans="1:19" s="345" customFormat="1" ht="109.5" customHeight="1" x14ac:dyDescent="0.25">
      <c r="A21" s="505" t="s">
        <v>1000</v>
      </c>
      <c r="B21" s="505"/>
      <c r="C21" s="505"/>
      <c r="D21" s="505"/>
      <c r="E21" s="505"/>
      <c r="F21" s="505"/>
      <c r="G21" s="505"/>
      <c r="H21" s="505"/>
      <c r="I21" s="505"/>
      <c r="J21" s="505"/>
      <c r="K21" s="505"/>
      <c r="L21" s="505"/>
      <c r="M21" s="505"/>
      <c r="N21" s="505"/>
      <c r="O21" s="505"/>
      <c r="P21" s="505"/>
      <c r="Q21" s="505"/>
      <c r="R21" s="505"/>
    </row>
    <row r="24" spans="1:19" x14ac:dyDescent="0.25">
      <c r="L24" s="75"/>
      <c r="M24" s="719" t="s">
        <v>201</v>
      </c>
      <c r="N24" s="719"/>
      <c r="O24" s="601" t="s">
        <v>202</v>
      </c>
      <c r="P24" s="602"/>
    </row>
    <row r="25" spans="1:19" x14ac:dyDescent="0.25">
      <c r="L25" s="75"/>
      <c r="M25" s="164" t="s">
        <v>203</v>
      </c>
      <c r="N25" s="163" t="s">
        <v>204</v>
      </c>
      <c r="O25" s="165" t="s">
        <v>203</v>
      </c>
      <c r="P25" s="141" t="s">
        <v>204</v>
      </c>
    </row>
    <row r="26" spans="1:19" x14ac:dyDescent="0.25">
      <c r="L26" s="167" t="s">
        <v>498</v>
      </c>
      <c r="M26" s="166">
        <v>5</v>
      </c>
      <c r="N26" s="145">
        <v>608800</v>
      </c>
      <c r="O26" s="143">
        <v>2</v>
      </c>
      <c r="P26" s="145">
        <v>151600</v>
      </c>
    </row>
    <row r="27" spans="1:19" x14ac:dyDescent="0.25">
      <c r="L27" s="167" t="s">
        <v>499</v>
      </c>
      <c r="M27" s="166">
        <v>6</v>
      </c>
      <c r="N27" s="145">
        <v>608800</v>
      </c>
      <c r="O27" s="144">
        <v>2</v>
      </c>
      <c r="P27" s="145">
        <v>151600</v>
      </c>
    </row>
  </sheetData>
  <mergeCells count="51">
    <mergeCell ref="M24:N24"/>
    <mergeCell ref="O24:P24"/>
    <mergeCell ref="O18:O19"/>
    <mergeCell ref="P18:P19"/>
    <mergeCell ref="Q18:Q19"/>
    <mergeCell ref="R18:R19"/>
    <mergeCell ref="A21:R21"/>
    <mergeCell ref="G18:G19"/>
    <mergeCell ref="J18:J19"/>
    <mergeCell ref="K18:K19"/>
    <mergeCell ref="L18:L19"/>
    <mergeCell ref="M18:M19"/>
    <mergeCell ref="N18:N19"/>
    <mergeCell ref="P14:P15"/>
    <mergeCell ref="Q14:Q15"/>
    <mergeCell ref="R14:R15"/>
    <mergeCell ref="A17:R17"/>
    <mergeCell ref="A18:A19"/>
    <mergeCell ref="B18:B19"/>
    <mergeCell ref="C18:C19"/>
    <mergeCell ref="D18:D19"/>
    <mergeCell ref="E18:E19"/>
    <mergeCell ref="F18:F19"/>
    <mergeCell ref="J14:J15"/>
    <mergeCell ref="K14:K15"/>
    <mergeCell ref="L14:L15"/>
    <mergeCell ref="M14:M15"/>
    <mergeCell ref="N14:N15"/>
    <mergeCell ref="O14:O15"/>
    <mergeCell ref="Q4:Q5"/>
    <mergeCell ref="R4:R5"/>
    <mergeCell ref="A13:R13"/>
    <mergeCell ref="A14:A15"/>
    <mergeCell ref="B14:B15"/>
    <mergeCell ref="C14:C15"/>
    <mergeCell ref="D14:D15"/>
    <mergeCell ref="E14:E15"/>
    <mergeCell ref="F14:F15"/>
    <mergeCell ref="G14:G1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6"/>
  <sheetViews>
    <sheetView topLeftCell="D33" zoomScale="70" zoomScaleNormal="70" workbookViewId="0">
      <selection activeCell="H44" sqref="H4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1001</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19" s="5" customFormat="1" ht="15.75" customHeight="1" x14ac:dyDescent="0.2">
      <c r="A6" s="43" t="s">
        <v>16</v>
      </c>
      <c r="B6" s="44" t="s">
        <v>17</v>
      </c>
      <c r="C6" s="44" t="s">
        <v>18</v>
      </c>
      <c r="D6" s="44" t="s">
        <v>19</v>
      </c>
      <c r="E6" s="43" t="s">
        <v>20</v>
      </c>
      <c r="F6" s="43" t="s">
        <v>21</v>
      </c>
      <c r="G6" s="43" t="s">
        <v>22</v>
      </c>
      <c r="H6" s="44" t="s">
        <v>23</v>
      </c>
      <c r="I6" s="44" t="s">
        <v>24</v>
      </c>
      <c r="J6" s="43" t="s">
        <v>25</v>
      </c>
      <c r="K6" s="44" t="s">
        <v>26</v>
      </c>
      <c r="L6" s="44" t="s">
        <v>27</v>
      </c>
      <c r="M6" s="17" t="s">
        <v>28</v>
      </c>
      <c r="N6" s="17" t="s">
        <v>29</v>
      </c>
      <c r="O6" s="17" t="s">
        <v>30</v>
      </c>
      <c r="P6" s="17" t="s">
        <v>31</v>
      </c>
      <c r="Q6" s="43" t="s">
        <v>32</v>
      </c>
      <c r="R6" s="44" t="s">
        <v>33</v>
      </c>
      <c r="S6" s="4"/>
    </row>
    <row r="7" spans="1:19" s="96" customFormat="1" ht="60" x14ac:dyDescent="0.25">
      <c r="A7" s="347">
        <v>1</v>
      </c>
      <c r="B7" s="348">
        <v>2</v>
      </c>
      <c r="C7" s="348">
        <v>4</v>
      </c>
      <c r="D7" s="349">
        <v>2</v>
      </c>
      <c r="E7" s="350" t="s">
        <v>1002</v>
      </c>
      <c r="F7" s="349" t="s">
        <v>1003</v>
      </c>
      <c r="G7" s="349" t="s">
        <v>262</v>
      </c>
      <c r="H7" s="351" t="s">
        <v>96</v>
      </c>
      <c r="I7" s="352" t="s">
        <v>149</v>
      </c>
      <c r="J7" s="349" t="s">
        <v>1004</v>
      </c>
      <c r="K7" s="351" t="s">
        <v>39</v>
      </c>
      <c r="L7" s="351" t="s">
        <v>258</v>
      </c>
      <c r="M7" s="146">
        <v>10050</v>
      </c>
      <c r="N7" s="353"/>
      <c r="O7" s="353">
        <v>10050</v>
      </c>
      <c r="P7" s="353"/>
      <c r="Q7" s="349" t="s">
        <v>1005</v>
      </c>
      <c r="R7" s="349" t="s">
        <v>1006</v>
      </c>
      <c r="S7" s="354"/>
    </row>
    <row r="8" spans="1:19" s="96" customFormat="1" ht="105" x14ac:dyDescent="0.25">
      <c r="A8" s="348">
        <v>2</v>
      </c>
      <c r="B8" s="348">
        <v>2</v>
      </c>
      <c r="C8" s="348">
        <v>4</v>
      </c>
      <c r="D8" s="349">
        <v>2</v>
      </c>
      <c r="E8" s="350" t="s">
        <v>1007</v>
      </c>
      <c r="F8" s="349" t="s">
        <v>1008</v>
      </c>
      <c r="G8" s="349" t="s">
        <v>1009</v>
      </c>
      <c r="H8" s="351" t="s">
        <v>96</v>
      </c>
      <c r="I8" s="352" t="s">
        <v>1010</v>
      </c>
      <c r="J8" s="349" t="s">
        <v>1011</v>
      </c>
      <c r="K8" s="351" t="s">
        <v>384</v>
      </c>
      <c r="L8" s="351" t="s">
        <v>258</v>
      </c>
      <c r="M8" s="353">
        <v>35132</v>
      </c>
      <c r="N8" s="353"/>
      <c r="O8" s="353">
        <v>35132</v>
      </c>
      <c r="P8" s="353"/>
      <c r="Q8" s="349" t="s">
        <v>1005</v>
      </c>
      <c r="R8" s="349" t="s">
        <v>1006</v>
      </c>
      <c r="S8" s="354"/>
    </row>
    <row r="9" spans="1:19" ht="148.5" customHeight="1" x14ac:dyDescent="0.25">
      <c r="A9" s="348">
        <v>3</v>
      </c>
      <c r="B9" s="348">
        <v>6</v>
      </c>
      <c r="C9" s="348">
        <v>5</v>
      </c>
      <c r="D9" s="349">
        <v>2</v>
      </c>
      <c r="E9" s="350" t="s">
        <v>1012</v>
      </c>
      <c r="F9" s="349" t="s">
        <v>1013</v>
      </c>
      <c r="G9" s="349" t="s">
        <v>135</v>
      </c>
      <c r="H9" s="351" t="s">
        <v>96</v>
      </c>
      <c r="I9" s="352" t="s">
        <v>155</v>
      </c>
      <c r="J9" s="349" t="s">
        <v>1014</v>
      </c>
      <c r="K9" s="351" t="s">
        <v>390</v>
      </c>
      <c r="L9" s="351" t="s">
        <v>258</v>
      </c>
      <c r="M9" s="353">
        <v>20000</v>
      </c>
      <c r="N9" s="353"/>
      <c r="O9" s="353">
        <v>20000</v>
      </c>
      <c r="P9" s="353"/>
      <c r="Q9" s="349" t="s">
        <v>1005</v>
      </c>
      <c r="R9" s="349" t="s">
        <v>1006</v>
      </c>
    </row>
    <row r="10" spans="1:19" s="96" customFormat="1" ht="75" x14ac:dyDescent="0.25">
      <c r="A10" s="348">
        <v>4</v>
      </c>
      <c r="B10" s="348">
        <v>1</v>
      </c>
      <c r="C10" s="348">
        <v>4</v>
      </c>
      <c r="D10" s="349">
        <v>2</v>
      </c>
      <c r="E10" s="355" t="s">
        <v>1015</v>
      </c>
      <c r="F10" s="349" t="s">
        <v>1016</v>
      </c>
      <c r="G10" s="355" t="s">
        <v>1017</v>
      </c>
      <c r="H10" s="355" t="s">
        <v>1018</v>
      </c>
      <c r="I10" s="356" t="s">
        <v>1019</v>
      </c>
      <c r="J10" s="349" t="s">
        <v>1020</v>
      </c>
      <c r="K10" s="351" t="s">
        <v>464</v>
      </c>
      <c r="L10" s="351" t="s">
        <v>258</v>
      </c>
      <c r="M10" s="353">
        <v>34818</v>
      </c>
      <c r="N10" s="353"/>
      <c r="O10" s="353">
        <v>34818</v>
      </c>
      <c r="P10" s="353"/>
      <c r="Q10" s="349" t="s">
        <v>1005</v>
      </c>
      <c r="R10" s="349" t="s">
        <v>1006</v>
      </c>
    </row>
    <row r="11" spans="1:19" s="96" customFormat="1" ht="135" x14ac:dyDescent="0.25">
      <c r="A11" s="347">
        <v>5</v>
      </c>
      <c r="B11" s="348">
        <v>1</v>
      </c>
      <c r="C11" s="348">
        <v>4</v>
      </c>
      <c r="D11" s="349">
        <v>5</v>
      </c>
      <c r="E11" s="357" t="s">
        <v>1021</v>
      </c>
      <c r="F11" s="349" t="s">
        <v>1022</v>
      </c>
      <c r="G11" s="349" t="s">
        <v>57</v>
      </c>
      <c r="H11" s="351" t="s">
        <v>96</v>
      </c>
      <c r="I11" s="356" t="s">
        <v>1023</v>
      </c>
      <c r="J11" s="349" t="s">
        <v>1024</v>
      </c>
      <c r="K11" s="351" t="s">
        <v>464</v>
      </c>
      <c r="L11" s="351" t="s">
        <v>258</v>
      </c>
      <c r="M11" s="353">
        <v>9248.5400000000009</v>
      </c>
      <c r="N11" s="353"/>
      <c r="O11" s="353">
        <v>8096.54</v>
      </c>
      <c r="P11" s="353"/>
      <c r="Q11" s="349" t="s">
        <v>1025</v>
      </c>
      <c r="R11" s="349" t="s">
        <v>1026</v>
      </c>
      <c r="S11" s="354"/>
    </row>
    <row r="12" spans="1:19" s="64" customFormat="1" ht="225" x14ac:dyDescent="0.25">
      <c r="A12" s="358">
        <v>6</v>
      </c>
      <c r="B12" s="358">
        <v>1</v>
      </c>
      <c r="C12" s="358">
        <v>4</v>
      </c>
      <c r="D12" s="359">
        <v>5</v>
      </c>
      <c r="E12" s="359" t="s">
        <v>1027</v>
      </c>
      <c r="F12" s="359" t="s">
        <v>1028</v>
      </c>
      <c r="G12" s="359" t="s">
        <v>57</v>
      </c>
      <c r="H12" s="360" t="s">
        <v>96</v>
      </c>
      <c r="I12" s="361" t="s">
        <v>89</v>
      </c>
      <c r="J12" s="359" t="s">
        <v>1029</v>
      </c>
      <c r="K12" s="360" t="s">
        <v>390</v>
      </c>
      <c r="L12" s="360" t="s">
        <v>258</v>
      </c>
      <c r="M12" s="362" t="s">
        <v>1030</v>
      </c>
      <c r="N12" s="362"/>
      <c r="O12" s="362">
        <v>21071.5</v>
      </c>
      <c r="P12" s="362"/>
      <c r="Q12" s="359" t="s">
        <v>109</v>
      </c>
      <c r="R12" s="359" t="s">
        <v>1031</v>
      </c>
    </row>
    <row r="13" spans="1:19" s="64" customFormat="1" ht="78.75" customHeight="1" x14ac:dyDescent="0.25">
      <c r="A13" s="363">
        <v>7</v>
      </c>
      <c r="B13" s="105">
        <v>1</v>
      </c>
      <c r="C13" s="105">
        <v>4</v>
      </c>
      <c r="D13" s="106">
        <v>2</v>
      </c>
      <c r="E13" s="152" t="s">
        <v>1032</v>
      </c>
      <c r="F13" s="67" t="s">
        <v>1033</v>
      </c>
      <c r="G13" s="106" t="s">
        <v>66</v>
      </c>
      <c r="H13" s="107" t="s">
        <v>68</v>
      </c>
      <c r="I13" s="83" t="s">
        <v>684</v>
      </c>
      <c r="J13" s="106" t="s">
        <v>1004</v>
      </c>
      <c r="K13" s="107"/>
      <c r="L13" s="107" t="s">
        <v>464</v>
      </c>
      <c r="M13" s="108"/>
      <c r="N13" s="108">
        <v>10000</v>
      </c>
      <c r="O13" s="108"/>
      <c r="P13" s="108">
        <v>10000</v>
      </c>
      <c r="Q13" s="106" t="s">
        <v>1034</v>
      </c>
      <c r="R13" s="106" t="s">
        <v>1006</v>
      </c>
      <c r="S13" s="63"/>
    </row>
    <row r="14" spans="1:19" s="64" customFormat="1" ht="140.25" customHeight="1" x14ac:dyDescent="0.25">
      <c r="A14" s="364">
        <v>8</v>
      </c>
      <c r="B14" s="105">
        <v>1</v>
      </c>
      <c r="C14" s="105">
        <v>4</v>
      </c>
      <c r="D14" s="106">
        <v>2</v>
      </c>
      <c r="E14" s="152" t="s">
        <v>1035</v>
      </c>
      <c r="F14" s="67" t="s">
        <v>1036</v>
      </c>
      <c r="G14" s="106" t="s">
        <v>1009</v>
      </c>
      <c r="H14" s="107" t="s">
        <v>96</v>
      </c>
      <c r="I14" s="83" t="s">
        <v>1010</v>
      </c>
      <c r="J14" s="106" t="s">
        <v>1004</v>
      </c>
      <c r="K14" s="107"/>
      <c r="L14" s="107" t="s">
        <v>1037</v>
      </c>
      <c r="M14" s="108"/>
      <c r="N14" s="108">
        <v>35000</v>
      </c>
      <c r="O14" s="108"/>
      <c r="P14" s="108">
        <v>35000</v>
      </c>
      <c r="Q14" s="106" t="s">
        <v>1034</v>
      </c>
      <c r="R14" s="106" t="s">
        <v>1006</v>
      </c>
      <c r="S14" s="63"/>
    </row>
    <row r="15" spans="1:19" s="64" customFormat="1" ht="174.75" customHeight="1" x14ac:dyDescent="0.25">
      <c r="A15" s="364">
        <v>9</v>
      </c>
      <c r="B15" s="105">
        <v>1</v>
      </c>
      <c r="C15" s="105">
        <v>4</v>
      </c>
      <c r="D15" s="106">
        <v>2</v>
      </c>
      <c r="E15" s="152" t="s">
        <v>1038</v>
      </c>
      <c r="F15" s="67" t="s">
        <v>1039</v>
      </c>
      <c r="G15" s="106" t="s">
        <v>135</v>
      </c>
      <c r="H15" s="107" t="s">
        <v>96</v>
      </c>
      <c r="I15" s="83" t="s">
        <v>197</v>
      </c>
      <c r="J15" s="106" t="s">
        <v>1004</v>
      </c>
      <c r="K15" s="107"/>
      <c r="L15" s="107" t="s">
        <v>1037</v>
      </c>
      <c r="M15" s="108"/>
      <c r="N15" s="108">
        <v>11000</v>
      </c>
      <c r="O15" s="108"/>
      <c r="P15" s="108">
        <v>10000</v>
      </c>
      <c r="Q15" s="106" t="s">
        <v>1034</v>
      </c>
      <c r="R15" s="106" t="s">
        <v>1006</v>
      </c>
    </row>
    <row r="16" spans="1:19" s="64" customFormat="1" ht="174.75" customHeight="1" x14ac:dyDescent="0.25">
      <c r="A16" s="365">
        <v>9</v>
      </c>
      <c r="B16" s="48">
        <v>1</v>
      </c>
      <c r="C16" s="48">
        <v>4</v>
      </c>
      <c r="D16" s="51">
        <v>2</v>
      </c>
      <c r="E16" s="53" t="s">
        <v>1038</v>
      </c>
      <c r="F16" s="85" t="s">
        <v>1039</v>
      </c>
      <c r="G16" s="51" t="s">
        <v>135</v>
      </c>
      <c r="H16" s="54" t="s">
        <v>96</v>
      </c>
      <c r="I16" s="33" t="s">
        <v>197</v>
      </c>
      <c r="J16" s="51" t="s">
        <v>1004</v>
      </c>
      <c r="K16" s="54"/>
      <c r="L16" s="54" t="s">
        <v>1037</v>
      </c>
      <c r="M16" s="55"/>
      <c r="N16" s="56">
        <v>10000</v>
      </c>
      <c r="O16" s="55"/>
      <c r="P16" s="55">
        <v>10000</v>
      </c>
      <c r="Q16" s="51" t="s">
        <v>1034</v>
      </c>
      <c r="R16" s="51" t="s">
        <v>1006</v>
      </c>
    </row>
    <row r="17" spans="1:18" s="64" customFormat="1" ht="33.75" customHeight="1" x14ac:dyDescent="0.25">
      <c r="A17" s="857" t="s">
        <v>1040</v>
      </c>
      <c r="B17" s="858"/>
      <c r="C17" s="858"/>
      <c r="D17" s="858"/>
      <c r="E17" s="858"/>
      <c r="F17" s="858"/>
      <c r="G17" s="858"/>
      <c r="H17" s="858"/>
      <c r="I17" s="858"/>
      <c r="J17" s="858"/>
      <c r="K17" s="858"/>
      <c r="L17" s="858"/>
      <c r="M17" s="858"/>
      <c r="N17" s="858"/>
      <c r="O17" s="858"/>
      <c r="P17" s="858"/>
      <c r="Q17" s="858"/>
      <c r="R17" s="859"/>
    </row>
    <row r="18" spans="1:18" s="64" customFormat="1" ht="87.75" customHeight="1" x14ac:dyDescent="0.25">
      <c r="A18" s="364">
        <v>10</v>
      </c>
      <c r="B18" s="105">
        <v>1</v>
      </c>
      <c r="C18" s="105">
        <v>4</v>
      </c>
      <c r="D18" s="106">
        <v>2</v>
      </c>
      <c r="E18" s="152" t="s">
        <v>1041</v>
      </c>
      <c r="F18" s="67" t="s">
        <v>1042</v>
      </c>
      <c r="G18" s="106" t="s">
        <v>1009</v>
      </c>
      <c r="H18" s="107" t="s">
        <v>96</v>
      </c>
      <c r="I18" s="83" t="s">
        <v>1043</v>
      </c>
      <c r="J18" s="106" t="s">
        <v>1004</v>
      </c>
      <c r="K18" s="107"/>
      <c r="L18" s="107" t="s">
        <v>1037</v>
      </c>
      <c r="M18" s="108"/>
      <c r="N18" s="108">
        <v>25000</v>
      </c>
      <c r="O18" s="108"/>
      <c r="P18" s="108">
        <v>25000</v>
      </c>
      <c r="Q18" s="106" t="s">
        <v>1034</v>
      </c>
      <c r="R18" s="106" t="s">
        <v>1006</v>
      </c>
    </row>
    <row r="19" spans="1:18" s="64" customFormat="1" ht="61.5" customHeight="1" x14ac:dyDescent="0.25">
      <c r="A19" s="364">
        <v>11</v>
      </c>
      <c r="B19" s="105">
        <v>1</v>
      </c>
      <c r="C19" s="105">
        <v>4</v>
      </c>
      <c r="D19" s="106">
        <v>2</v>
      </c>
      <c r="E19" s="152" t="s">
        <v>1044</v>
      </c>
      <c r="F19" s="67" t="s">
        <v>1045</v>
      </c>
      <c r="G19" s="106" t="s">
        <v>1009</v>
      </c>
      <c r="H19" s="107" t="s">
        <v>96</v>
      </c>
      <c r="I19" s="83" t="s">
        <v>1043</v>
      </c>
      <c r="J19" s="106" t="s">
        <v>1004</v>
      </c>
      <c r="K19" s="107"/>
      <c r="L19" s="107" t="s">
        <v>1037</v>
      </c>
      <c r="M19" s="108"/>
      <c r="N19" s="108">
        <v>15000</v>
      </c>
      <c r="O19" s="108"/>
      <c r="P19" s="108">
        <v>15000</v>
      </c>
      <c r="Q19" s="106" t="s">
        <v>1034</v>
      </c>
      <c r="R19" s="106" t="s">
        <v>1006</v>
      </c>
    </row>
    <row r="20" spans="1:18" s="64" customFormat="1" ht="108" customHeight="1" x14ac:dyDescent="0.25">
      <c r="A20" s="364">
        <v>12</v>
      </c>
      <c r="B20" s="105">
        <v>3</v>
      </c>
      <c r="C20" s="105">
        <v>4</v>
      </c>
      <c r="D20" s="106">
        <v>2</v>
      </c>
      <c r="E20" s="152" t="s">
        <v>1046</v>
      </c>
      <c r="F20" s="67" t="s">
        <v>1047</v>
      </c>
      <c r="G20" s="106" t="s">
        <v>135</v>
      </c>
      <c r="H20" s="107" t="s">
        <v>96</v>
      </c>
      <c r="I20" s="83" t="s">
        <v>155</v>
      </c>
      <c r="J20" s="106" t="s">
        <v>1004</v>
      </c>
      <c r="K20" s="107"/>
      <c r="L20" s="107" t="s">
        <v>1048</v>
      </c>
      <c r="M20" s="108"/>
      <c r="N20" s="108">
        <v>30000</v>
      </c>
      <c r="O20" s="108"/>
      <c r="P20" s="108">
        <v>30000</v>
      </c>
      <c r="Q20" s="106" t="s">
        <v>1034</v>
      </c>
      <c r="R20" s="106" t="s">
        <v>1006</v>
      </c>
    </row>
    <row r="21" spans="1:18" s="64" customFormat="1" ht="108" customHeight="1" x14ac:dyDescent="0.25">
      <c r="A21" s="365">
        <v>12</v>
      </c>
      <c r="B21" s="48">
        <v>3</v>
      </c>
      <c r="C21" s="48">
        <v>4</v>
      </c>
      <c r="D21" s="51">
        <v>2</v>
      </c>
      <c r="E21" s="53" t="s">
        <v>1046</v>
      </c>
      <c r="F21" s="85" t="s">
        <v>1049</v>
      </c>
      <c r="G21" s="51" t="s">
        <v>135</v>
      </c>
      <c r="H21" s="54" t="s">
        <v>96</v>
      </c>
      <c r="I21" s="33" t="s">
        <v>155</v>
      </c>
      <c r="J21" s="51" t="s">
        <v>1004</v>
      </c>
      <c r="K21" s="54"/>
      <c r="L21" s="54" t="s">
        <v>1048</v>
      </c>
      <c r="M21" s="55"/>
      <c r="N21" s="56">
        <v>25000</v>
      </c>
      <c r="O21" s="55"/>
      <c r="P21" s="56">
        <v>25000</v>
      </c>
      <c r="Q21" s="51" t="s">
        <v>1034</v>
      </c>
      <c r="R21" s="51" t="s">
        <v>1006</v>
      </c>
    </row>
    <row r="22" spans="1:18" s="64" customFormat="1" ht="33" customHeight="1" x14ac:dyDescent="0.25">
      <c r="A22" s="860" t="s">
        <v>1050</v>
      </c>
      <c r="B22" s="858"/>
      <c r="C22" s="858"/>
      <c r="D22" s="858"/>
      <c r="E22" s="858"/>
      <c r="F22" s="858"/>
      <c r="G22" s="858"/>
      <c r="H22" s="858"/>
      <c r="I22" s="858"/>
      <c r="J22" s="858"/>
      <c r="K22" s="858"/>
      <c r="L22" s="858"/>
      <c r="M22" s="858"/>
      <c r="N22" s="858"/>
      <c r="O22" s="858"/>
      <c r="P22" s="858"/>
      <c r="Q22" s="858"/>
      <c r="R22" s="859"/>
    </row>
    <row r="23" spans="1:18" s="64" customFormat="1" ht="146.25" customHeight="1" x14ac:dyDescent="0.25">
      <c r="A23" s="364">
        <v>13</v>
      </c>
      <c r="B23" s="105">
        <v>3</v>
      </c>
      <c r="C23" s="105">
        <v>4</v>
      </c>
      <c r="D23" s="106">
        <v>2</v>
      </c>
      <c r="E23" s="152" t="s">
        <v>1051</v>
      </c>
      <c r="F23" s="67" t="s">
        <v>1052</v>
      </c>
      <c r="G23" s="106" t="s">
        <v>1053</v>
      </c>
      <c r="H23" s="107" t="s">
        <v>96</v>
      </c>
      <c r="I23" s="106" t="s">
        <v>1054</v>
      </c>
      <c r="J23" s="106" t="s">
        <v>1004</v>
      </c>
      <c r="K23" s="107"/>
      <c r="L23" s="107" t="s">
        <v>1048</v>
      </c>
      <c r="M23" s="108"/>
      <c r="N23" s="108">
        <v>40000</v>
      </c>
      <c r="O23" s="108"/>
      <c r="P23" s="108">
        <v>40000</v>
      </c>
      <c r="Q23" s="106" t="s">
        <v>1034</v>
      </c>
      <c r="R23" s="106" t="s">
        <v>1006</v>
      </c>
    </row>
    <row r="24" spans="1:18" s="64" customFormat="1" ht="110.25" customHeight="1" x14ac:dyDescent="0.25">
      <c r="A24" s="365">
        <v>13</v>
      </c>
      <c r="B24" s="48">
        <v>3</v>
      </c>
      <c r="C24" s="48">
        <v>4</v>
      </c>
      <c r="D24" s="51">
        <v>2</v>
      </c>
      <c r="E24" s="53" t="s">
        <v>1051</v>
      </c>
      <c r="F24" s="85" t="s">
        <v>1055</v>
      </c>
      <c r="G24" s="51" t="s">
        <v>1053</v>
      </c>
      <c r="H24" s="54" t="s">
        <v>96</v>
      </c>
      <c r="I24" s="50" t="s">
        <v>1056</v>
      </c>
      <c r="J24" s="51" t="s">
        <v>1004</v>
      </c>
      <c r="K24" s="54"/>
      <c r="L24" s="54" t="s">
        <v>1048</v>
      </c>
      <c r="M24" s="55"/>
      <c r="N24" s="56">
        <v>44000</v>
      </c>
      <c r="O24" s="55"/>
      <c r="P24" s="56">
        <v>44000</v>
      </c>
      <c r="Q24" s="51" t="s">
        <v>1034</v>
      </c>
      <c r="R24" s="51" t="s">
        <v>1006</v>
      </c>
    </row>
    <row r="25" spans="1:18" s="64" customFormat="1" ht="39.75" customHeight="1" x14ac:dyDescent="0.25">
      <c r="A25" s="861" t="s">
        <v>1087</v>
      </c>
      <c r="B25" s="862"/>
      <c r="C25" s="862"/>
      <c r="D25" s="862"/>
      <c r="E25" s="862"/>
      <c r="F25" s="862"/>
      <c r="G25" s="862"/>
      <c r="H25" s="862"/>
      <c r="I25" s="862"/>
      <c r="J25" s="862"/>
      <c r="K25" s="862"/>
      <c r="L25" s="862"/>
      <c r="M25" s="862"/>
      <c r="N25" s="862"/>
      <c r="O25" s="862"/>
      <c r="P25" s="862"/>
      <c r="Q25" s="862"/>
      <c r="R25" s="863"/>
    </row>
    <row r="26" spans="1:18" s="64" customFormat="1" ht="75" x14ac:dyDescent="0.25">
      <c r="A26" s="364">
        <v>14</v>
      </c>
      <c r="B26" s="149">
        <v>3</v>
      </c>
      <c r="C26" s="149">
        <v>4</v>
      </c>
      <c r="D26" s="153">
        <v>2</v>
      </c>
      <c r="E26" s="152" t="s">
        <v>1057</v>
      </c>
      <c r="F26" s="366" t="s">
        <v>1058</v>
      </c>
      <c r="G26" s="153" t="s">
        <v>37</v>
      </c>
      <c r="H26" s="154" t="s">
        <v>96</v>
      </c>
      <c r="I26" s="274" t="s">
        <v>89</v>
      </c>
      <c r="J26" s="153" t="s">
        <v>1004</v>
      </c>
      <c r="K26" s="154"/>
      <c r="L26" s="107" t="s">
        <v>1048</v>
      </c>
      <c r="M26" s="100"/>
      <c r="N26" s="100">
        <v>20000</v>
      </c>
      <c r="O26" s="100"/>
      <c r="P26" s="100">
        <v>20000</v>
      </c>
      <c r="Q26" s="106" t="s">
        <v>1034</v>
      </c>
      <c r="R26" s="153" t="s">
        <v>1006</v>
      </c>
    </row>
    <row r="27" spans="1:18" s="64" customFormat="1" ht="60" x14ac:dyDescent="0.25">
      <c r="A27" s="364">
        <v>15</v>
      </c>
      <c r="B27" s="149">
        <v>1</v>
      </c>
      <c r="C27" s="149">
        <v>4</v>
      </c>
      <c r="D27" s="153">
        <v>2</v>
      </c>
      <c r="E27" s="152" t="s">
        <v>1059</v>
      </c>
      <c r="F27" s="366" t="s">
        <v>1060</v>
      </c>
      <c r="G27" s="105" t="s">
        <v>135</v>
      </c>
      <c r="H27" s="154" t="s">
        <v>96</v>
      </c>
      <c r="I27" s="274" t="s">
        <v>197</v>
      </c>
      <c r="J27" s="153" t="s">
        <v>1004</v>
      </c>
      <c r="K27" s="154"/>
      <c r="L27" s="154" t="s">
        <v>833</v>
      </c>
      <c r="M27" s="100"/>
      <c r="N27" s="100">
        <v>25000</v>
      </c>
      <c r="O27" s="100"/>
      <c r="P27" s="100">
        <v>25000</v>
      </c>
      <c r="Q27" s="106" t="s">
        <v>1034</v>
      </c>
      <c r="R27" s="153" t="s">
        <v>1006</v>
      </c>
    </row>
    <row r="28" spans="1:18" s="64" customFormat="1" ht="60" x14ac:dyDescent="0.25">
      <c r="A28" s="105">
        <v>16</v>
      </c>
      <c r="B28" s="149">
        <v>3</v>
      </c>
      <c r="C28" s="149">
        <v>4</v>
      </c>
      <c r="D28" s="153">
        <v>2</v>
      </c>
      <c r="E28" s="152" t="s">
        <v>1061</v>
      </c>
      <c r="F28" s="67" t="s">
        <v>1062</v>
      </c>
      <c r="G28" s="105" t="s">
        <v>135</v>
      </c>
      <c r="H28" s="154" t="s">
        <v>96</v>
      </c>
      <c r="I28" s="274" t="s">
        <v>197</v>
      </c>
      <c r="J28" s="153" t="s">
        <v>1004</v>
      </c>
      <c r="K28" s="154"/>
      <c r="L28" s="154" t="s">
        <v>1063</v>
      </c>
      <c r="M28" s="100"/>
      <c r="N28" s="100">
        <v>20000</v>
      </c>
      <c r="O28" s="100"/>
      <c r="P28" s="100">
        <v>20000</v>
      </c>
      <c r="Q28" s="106" t="s">
        <v>1034</v>
      </c>
      <c r="R28" s="153" t="s">
        <v>1006</v>
      </c>
    </row>
    <row r="29" spans="1:18" s="64" customFormat="1" ht="60" x14ac:dyDescent="0.25">
      <c r="A29" s="48">
        <v>16</v>
      </c>
      <c r="B29" s="48">
        <v>3</v>
      </c>
      <c r="C29" s="48">
        <v>4</v>
      </c>
      <c r="D29" s="48">
        <v>2</v>
      </c>
      <c r="E29" s="53" t="s">
        <v>1064</v>
      </c>
      <c r="F29" s="85" t="s">
        <v>1065</v>
      </c>
      <c r="G29" s="48" t="s">
        <v>135</v>
      </c>
      <c r="H29" s="54" t="s">
        <v>96</v>
      </c>
      <c r="I29" s="48">
        <v>20</v>
      </c>
      <c r="J29" s="367" t="s">
        <v>1004</v>
      </c>
      <c r="K29" s="54"/>
      <c r="L29" s="48" t="s">
        <v>1063</v>
      </c>
      <c r="M29" s="55"/>
      <c r="N29" s="56">
        <v>21000</v>
      </c>
      <c r="O29" s="331"/>
      <c r="P29" s="56">
        <v>21000</v>
      </c>
      <c r="Q29" s="51" t="s">
        <v>1034</v>
      </c>
      <c r="R29" s="51" t="s">
        <v>1006</v>
      </c>
    </row>
    <row r="30" spans="1:18" s="64" customFormat="1" ht="33.75" customHeight="1" x14ac:dyDescent="0.25">
      <c r="A30" s="861" t="s">
        <v>1066</v>
      </c>
      <c r="B30" s="862"/>
      <c r="C30" s="862"/>
      <c r="D30" s="862"/>
      <c r="E30" s="862"/>
      <c r="F30" s="862"/>
      <c r="G30" s="862"/>
      <c r="H30" s="862"/>
      <c r="I30" s="862"/>
      <c r="J30" s="862"/>
      <c r="K30" s="862"/>
      <c r="L30" s="862"/>
      <c r="M30" s="862"/>
      <c r="N30" s="862"/>
      <c r="O30" s="862"/>
      <c r="P30" s="862"/>
      <c r="Q30" s="862"/>
      <c r="R30" s="863"/>
    </row>
    <row r="31" spans="1:18" s="96" customFormat="1" ht="65.25" customHeight="1" x14ac:dyDescent="0.25">
      <c r="A31" s="864">
        <v>17</v>
      </c>
      <c r="B31" s="864">
        <v>1</v>
      </c>
      <c r="C31" s="840">
        <v>4</v>
      </c>
      <c r="D31" s="864">
        <v>5</v>
      </c>
      <c r="E31" s="623" t="s">
        <v>1067</v>
      </c>
      <c r="F31" s="840" t="s">
        <v>1068</v>
      </c>
      <c r="G31" s="840" t="s">
        <v>135</v>
      </c>
      <c r="H31" s="89" t="s">
        <v>1069</v>
      </c>
      <c r="I31" s="150" t="s">
        <v>50</v>
      </c>
      <c r="J31" s="733" t="s">
        <v>1070</v>
      </c>
      <c r="K31" s="876"/>
      <c r="L31" s="876" t="s">
        <v>1071</v>
      </c>
      <c r="M31" s="869"/>
      <c r="N31" s="869">
        <v>50392</v>
      </c>
      <c r="O31" s="869"/>
      <c r="P31" s="869">
        <v>45392</v>
      </c>
      <c r="Q31" s="840" t="s">
        <v>1072</v>
      </c>
      <c r="R31" s="840" t="s">
        <v>1073</v>
      </c>
    </row>
    <row r="32" spans="1:18" s="96" customFormat="1" ht="141.75" customHeight="1" x14ac:dyDescent="0.25">
      <c r="A32" s="864"/>
      <c r="B32" s="864"/>
      <c r="C32" s="840"/>
      <c r="D32" s="864"/>
      <c r="E32" s="623"/>
      <c r="F32" s="840"/>
      <c r="G32" s="840"/>
      <c r="H32" s="89" t="s">
        <v>42</v>
      </c>
      <c r="I32" s="150" t="s">
        <v>353</v>
      </c>
      <c r="J32" s="734"/>
      <c r="K32" s="876"/>
      <c r="L32" s="876"/>
      <c r="M32" s="869"/>
      <c r="N32" s="869"/>
      <c r="O32" s="869"/>
      <c r="P32" s="869"/>
      <c r="Q32" s="840"/>
      <c r="R32" s="840"/>
    </row>
    <row r="33" spans="1:18" s="299" customFormat="1" ht="207" customHeight="1" x14ac:dyDescent="0.25">
      <c r="A33" s="278">
        <v>18</v>
      </c>
      <c r="B33" s="278">
        <v>1</v>
      </c>
      <c r="C33" s="278">
        <v>4</v>
      </c>
      <c r="D33" s="278">
        <v>5</v>
      </c>
      <c r="E33" s="280" t="s">
        <v>1074</v>
      </c>
      <c r="F33" s="279" t="s">
        <v>1075</v>
      </c>
      <c r="G33" s="279" t="s">
        <v>135</v>
      </c>
      <c r="H33" s="279" t="s">
        <v>96</v>
      </c>
      <c r="I33" s="279">
        <v>20</v>
      </c>
      <c r="J33" s="279" t="s">
        <v>1076</v>
      </c>
      <c r="K33" s="296"/>
      <c r="L33" s="279" t="s">
        <v>1048</v>
      </c>
      <c r="M33" s="302"/>
      <c r="N33" s="368">
        <v>25000</v>
      </c>
      <c r="O33" s="369"/>
      <c r="P33" s="368">
        <v>25000</v>
      </c>
      <c r="Q33" s="279" t="s">
        <v>1005</v>
      </c>
      <c r="R33" s="279" t="s">
        <v>1006</v>
      </c>
    </row>
    <row r="34" spans="1:18" s="299" customFormat="1" ht="37.5" customHeight="1" x14ac:dyDescent="0.25">
      <c r="A34" s="870" t="s">
        <v>1088</v>
      </c>
      <c r="B34" s="871"/>
      <c r="C34" s="871"/>
      <c r="D34" s="871"/>
      <c r="E34" s="871"/>
      <c r="F34" s="871"/>
      <c r="G34" s="871"/>
      <c r="H34" s="871"/>
      <c r="I34" s="871"/>
      <c r="J34" s="871"/>
      <c r="K34" s="871"/>
      <c r="L34" s="871"/>
      <c r="M34" s="871"/>
      <c r="N34" s="871"/>
      <c r="O34" s="871"/>
      <c r="P34" s="871"/>
      <c r="Q34" s="871"/>
      <c r="R34" s="872"/>
    </row>
    <row r="35" spans="1:18" s="299" customFormat="1" ht="231" customHeight="1" x14ac:dyDescent="0.25">
      <c r="A35" s="278">
        <v>19</v>
      </c>
      <c r="B35" s="278">
        <v>1</v>
      </c>
      <c r="C35" s="278">
        <v>4</v>
      </c>
      <c r="D35" s="278">
        <v>2</v>
      </c>
      <c r="E35" s="280" t="s">
        <v>1077</v>
      </c>
      <c r="F35" s="307" t="s">
        <v>1078</v>
      </c>
      <c r="G35" s="279" t="s">
        <v>1079</v>
      </c>
      <c r="H35" s="279" t="s">
        <v>96</v>
      </c>
      <c r="I35" s="279">
        <v>40</v>
      </c>
      <c r="J35" s="23" t="s">
        <v>1004</v>
      </c>
      <c r="K35" s="296"/>
      <c r="L35" s="279" t="s">
        <v>1048</v>
      </c>
      <c r="M35" s="302"/>
      <c r="N35" s="368">
        <v>12000</v>
      </c>
      <c r="O35" s="369"/>
      <c r="P35" s="368">
        <v>12000</v>
      </c>
      <c r="Q35" s="279" t="s">
        <v>1005</v>
      </c>
      <c r="R35" s="279" t="s">
        <v>1006</v>
      </c>
    </row>
    <row r="36" spans="1:18" s="299" customFormat="1" ht="30" customHeight="1" x14ac:dyDescent="0.25">
      <c r="A36" s="873" t="s">
        <v>1089</v>
      </c>
      <c r="B36" s="874"/>
      <c r="C36" s="874"/>
      <c r="D36" s="874"/>
      <c r="E36" s="874"/>
      <c r="F36" s="874"/>
      <c r="G36" s="874"/>
      <c r="H36" s="874"/>
      <c r="I36" s="874"/>
      <c r="J36" s="874"/>
      <c r="K36" s="874"/>
      <c r="L36" s="874"/>
      <c r="M36" s="874"/>
      <c r="N36" s="874"/>
      <c r="O36" s="874"/>
      <c r="P36" s="874"/>
      <c r="Q36" s="874"/>
      <c r="R36" s="875"/>
    </row>
    <row r="37" spans="1:18" s="299" customFormat="1" ht="90" x14ac:dyDescent="0.25">
      <c r="A37" s="278">
        <v>20</v>
      </c>
      <c r="B37" s="278">
        <v>5</v>
      </c>
      <c r="C37" s="278">
        <v>4</v>
      </c>
      <c r="D37" s="278">
        <v>2</v>
      </c>
      <c r="E37" s="370" t="s">
        <v>1080</v>
      </c>
      <c r="F37" s="279" t="s">
        <v>1081</v>
      </c>
      <c r="G37" s="279" t="s">
        <v>135</v>
      </c>
      <c r="H37" s="279" t="s">
        <v>96</v>
      </c>
      <c r="I37" s="279">
        <v>40</v>
      </c>
      <c r="J37" s="23" t="s">
        <v>1004</v>
      </c>
      <c r="K37" s="296"/>
      <c r="L37" s="279" t="s">
        <v>1048</v>
      </c>
      <c r="M37" s="302"/>
      <c r="N37" s="368">
        <v>9000</v>
      </c>
      <c r="O37" s="369"/>
      <c r="P37" s="368">
        <v>9000</v>
      </c>
      <c r="Q37" s="279" t="s">
        <v>1005</v>
      </c>
      <c r="R37" s="279" t="s">
        <v>1006</v>
      </c>
    </row>
    <row r="38" spans="1:18" s="299" customFormat="1" ht="30" customHeight="1" x14ac:dyDescent="0.25">
      <c r="A38" s="865" t="s">
        <v>1082</v>
      </c>
      <c r="B38" s="866"/>
      <c r="C38" s="866"/>
      <c r="D38" s="866"/>
      <c r="E38" s="866"/>
      <c r="F38" s="866"/>
      <c r="G38" s="866"/>
      <c r="H38" s="866"/>
      <c r="I38" s="866"/>
      <c r="J38" s="866"/>
      <c r="K38" s="866"/>
      <c r="L38" s="866"/>
      <c r="M38" s="866"/>
      <c r="N38" s="866"/>
      <c r="O38" s="866"/>
      <c r="P38" s="866"/>
      <c r="Q38" s="866"/>
      <c r="R38" s="867"/>
    </row>
    <row r="39" spans="1:18" s="299" customFormat="1" ht="75" x14ac:dyDescent="0.25">
      <c r="A39" s="278">
        <v>21</v>
      </c>
      <c r="B39" s="278">
        <v>1</v>
      </c>
      <c r="C39" s="278">
        <v>4</v>
      </c>
      <c r="D39" s="278">
        <v>2</v>
      </c>
      <c r="E39" s="280" t="s">
        <v>1083</v>
      </c>
      <c r="F39" s="279" t="s">
        <v>1084</v>
      </c>
      <c r="G39" s="279" t="s">
        <v>1085</v>
      </c>
      <c r="H39" s="279" t="s">
        <v>96</v>
      </c>
      <c r="I39" s="279">
        <v>20</v>
      </c>
      <c r="J39" s="279" t="s">
        <v>1086</v>
      </c>
      <c r="K39" s="296"/>
      <c r="L39" s="279" t="s">
        <v>1048</v>
      </c>
      <c r="M39" s="302"/>
      <c r="N39" s="368">
        <v>4000</v>
      </c>
      <c r="O39" s="369"/>
      <c r="P39" s="368">
        <v>4000</v>
      </c>
      <c r="Q39" s="279" t="s">
        <v>1005</v>
      </c>
      <c r="R39" s="279" t="s">
        <v>1006</v>
      </c>
    </row>
    <row r="40" spans="1:18" s="299" customFormat="1" ht="31.5" customHeight="1" x14ac:dyDescent="0.25">
      <c r="A40" s="868" t="s">
        <v>1090</v>
      </c>
      <c r="B40" s="604"/>
      <c r="C40" s="604"/>
      <c r="D40" s="604"/>
      <c r="E40" s="604"/>
      <c r="F40" s="604"/>
      <c r="G40" s="604"/>
      <c r="H40" s="604"/>
      <c r="I40" s="604"/>
      <c r="J40" s="604"/>
      <c r="K40" s="604"/>
      <c r="L40" s="604"/>
      <c r="M40" s="604"/>
      <c r="N40" s="604"/>
      <c r="O40" s="604"/>
      <c r="P40" s="604"/>
      <c r="Q40" s="604"/>
      <c r="R40" s="605"/>
    </row>
    <row r="43" spans="1:18" x14ac:dyDescent="0.25">
      <c r="L43" s="75"/>
      <c r="M43" s="719" t="s">
        <v>201</v>
      </c>
      <c r="N43" s="719"/>
      <c r="O43" s="601" t="s">
        <v>202</v>
      </c>
      <c r="P43" s="602"/>
    </row>
    <row r="44" spans="1:18" x14ac:dyDescent="0.25">
      <c r="L44" s="75"/>
      <c r="M44" s="164" t="s">
        <v>203</v>
      </c>
      <c r="N44" s="163" t="s">
        <v>204</v>
      </c>
      <c r="O44" s="165" t="s">
        <v>203</v>
      </c>
      <c r="P44" s="141" t="s">
        <v>204</v>
      </c>
    </row>
    <row r="45" spans="1:18" x14ac:dyDescent="0.25">
      <c r="L45" s="167" t="s">
        <v>498</v>
      </c>
      <c r="M45" s="166">
        <v>14</v>
      </c>
      <c r="N45" s="145">
        <v>330000</v>
      </c>
      <c r="O45" s="143">
        <v>3</v>
      </c>
      <c r="P45" s="145">
        <v>74560.039999999994</v>
      </c>
    </row>
    <row r="46" spans="1:18" x14ac:dyDescent="0.25">
      <c r="L46" s="167" t="s">
        <v>499</v>
      </c>
      <c r="M46" s="166">
        <v>18</v>
      </c>
      <c r="N46" s="145">
        <v>380000</v>
      </c>
      <c r="O46" s="144">
        <v>3</v>
      </c>
      <c r="P46" s="145">
        <v>74560.039999999994</v>
      </c>
    </row>
  </sheetData>
  <mergeCells count="40">
    <mergeCell ref="A38:R38"/>
    <mergeCell ref="A40:R40"/>
    <mergeCell ref="M43:N43"/>
    <mergeCell ref="O43:P43"/>
    <mergeCell ref="O31:O32"/>
    <mergeCell ref="P31:P32"/>
    <mergeCell ref="Q31:Q32"/>
    <mergeCell ref="R31:R32"/>
    <mergeCell ref="A34:R34"/>
    <mergeCell ref="A36:R36"/>
    <mergeCell ref="G31:G32"/>
    <mergeCell ref="J31:J32"/>
    <mergeCell ref="K31:K32"/>
    <mergeCell ref="L31:L32"/>
    <mergeCell ref="M31:M32"/>
    <mergeCell ref="N31:N32"/>
    <mergeCell ref="C4:C5"/>
    <mergeCell ref="D4:D5"/>
    <mergeCell ref="E4:E5"/>
    <mergeCell ref="A31:A32"/>
    <mergeCell ref="B31:B32"/>
    <mergeCell ref="C31:C32"/>
    <mergeCell ref="D31:D32"/>
    <mergeCell ref="E31:E32"/>
    <mergeCell ref="F4:F5"/>
    <mergeCell ref="F31:F32"/>
    <mergeCell ref="Q4:Q5"/>
    <mergeCell ref="R4:R5"/>
    <mergeCell ref="A17:R17"/>
    <mergeCell ref="A22:R22"/>
    <mergeCell ref="A25:R25"/>
    <mergeCell ref="A30:R30"/>
    <mergeCell ref="G4:G5"/>
    <mergeCell ref="H4:I4"/>
    <mergeCell ref="J4:J5"/>
    <mergeCell ref="K4:L4"/>
    <mergeCell ref="M4:N4"/>
    <mergeCell ref="O4:P4"/>
    <mergeCell ref="A4:A5"/>
    <mergeCell ref="B4:B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59"/>
  <sheetViews>
    <sheetView topLeftCell="F45" zoomScale="70" zoomScaleNormal="70" workbookViewId="0">
      <selection activeCell="J58" sqref="J5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87.42578125" customWidth="1"/>
    <col min="7" max="7" width="35.7109375" customWidth="1"/>
    <col min="8" max="8" width="19.28515625" customWidth="1"/>
    <col min="9" max="9" width="19.5703125" customWidth="1"/>
    <col min="10" max="10" width="55.570312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1091</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19" s="5" customFormat="1" ht="15.75" customHeight="1" x14ac:dyDescent="0.2">
      <c r="A6" s="43" t="s">
        <v>16</v>
      </c>
      <c r="B6" s="44" t="s">
        <v>17</v>
      </c>
      <c r="C6" s="44" t="s">
        <v>18</v>
      </c>
      <c r="D6" s="44" t="s">
        <v>19</v>
      </c>
      <c r="E6" s="43" t="s">
        <v>20</v>
      </c>
      <c r="F6" s="43" t="s">
        <v>21</v>
      </c>
      <c r="G6" s="43" t="s">
        <v>22</v>
      </c>
      <c r="H6" s="44" t="s">
        <v>23</v>
      </c>
      <c r="I6" s="44" t="s">
        <v>24</v>
      </c>
      <c r="J6" s="43" t="s">
        <v>25</v>
      </c>
      <c r="K6" s="44" t="s">
        <v>26</v>
      </c>
      <c r="L6" s="44" t="s">
        <v>27</v>
      </c>
      <c r="M6" s="17" t="s">
        <v>28</v>
      </c>
      <c r="N6" s="17" t="s">
        <v>29</v>
      </c>
      <c r="O6" s="17" t="s">
        <v>30</v>
      </c>
      <c r="P6" s="17" t="s">
        <v>31</v>
      </c>
      <c r="Q6" s="43" t="s">
        <v>32</v>
      </c>
      <c r="R6" s="44" t="s">
        <v>33</v>
      </c>
      <c r="S6" s="4"/>
    </row>
    <row r="7" spans="1:19" s="372" customFormat="1" ht="58.5" customHeight="1" x14ac:dyDescent="0.2">
      <c r="A7" s="704">
        <v>1</v>
      </c>
      <c r="B7" s="693">
        <v>1</v>
      </c>
      <c r="C7" s="693">
        <v>4</v>
      </c>
      <c r="D7" s="693">
        <v>5</v>
      </c>
      <c r="E7" s="707" t="s">
        <v>1092</v>
      </c>
      <c r="F7" s="693" t="s">
        <v>1093</v>
      </c>
      <c r="G7" s="693" t="s">
        <v>1094</v>
      </c>
      <c r="H7" s="371" t="s">
        <v>1095</v>
      </c>
      <c r="I7" s="371" t="s">
        <v>1096</v>
      </c>
      <c r="J7" s="693" t="s">
        <v>1097</v>
      </c>
      <c r="K7" s="698" t="s">
        <v>338</v>
      </c>
      <c r="L7" s="698"/>
      <c r="M7" s="877">
        <v>7104.09</v>
      </c>
      <c r="N7" s="880"/>
      <c r="O7" s="877">
        <v>7104.09</v>
      </c>
      <c r="P7" s="880"/>
      <c r="Q7" s="693" t="s">
        <v>91</v>
      </c>
      <c r="R7" s="693" t="s">
        <v>1098</v>
      </c>
    </row>
    <row r="8" spans="1:19" s="372" customFormat="1" ht="51" customHeight="1" x14ac:dyDescent="0.2">
      <c r="A8" s="705"/>
      <c r="B8" s="694"/>
      <c r="C8" s="694"/>
      <c r="D8" s="694"/>
      <c r="E8" s="708"/>
      <c r="F8" s="694"/>
      <c r="G8" s="694"/>
      <c r="H8" s="371" t="s">
        <v>1099</v>
      </c>
      <c r="I8" s="371">
        <v>800</v>
      </c>
      <c r="J8" s="694"/>
      <c r="K8" s="699"/>
      <c r="L8" s="699"/>
      <c r="M8" s="878"/>
      <c r="N8" s="881"/>
      <c r="O8" s="878"/>
      <c r="P8" s="881"/>
      <c r="Q8" s="694"/>
      <c r="R8" s="694"/>
    </row>
    <row r="9" spans="1:19" s="372" customFormat="1" ht="44.25" customHeight="1" x14ac:dyDescent="0.2">
      <c r="A9" s="705"/>
      <c r="B9" s="694"/>
      <c r="C9" s="694"/>
      <c r="D9" s="694"/>
      <c r="E9" s="708"/>
      <c r="F9" s="694"/>
      <c r="G9" s="694"/>
      <c r="H9" s="371" t="s">
        <v>1100</v>
      </c>
      <c r="I9" s="371">
        <v>800</v>
      </c>
      <c r="J9" s="694"/>
      <c r="K9" s="699"/>
      <c r="L9" s="699"/>
      <c r="M9" s="878"/>
      <c r="N9" s="881"/>
      <c r="O9" s="878"/>
      <c r="P9" s="881"/>
      <c r="Q9" s="694"/>
      <c r="R9" s="694"/>
    </row>
    <row r="10" spans="1:19" s="373" customFormat="1" ht="41.25" customHeight="1" x14ac:dyDescent="0.2">
      <c r="A10" s="706"/>
      <c r="B10" s="695"/>
      <c r="C10" s="695"/>
      <c r="D10" s="695"/>
      <c r="E10" s="709"/>
      <c r="F10" s="695"/>
      <c r="G10" s="695"/>
      <c r="H10" s="107" t="s">
        <v>1101</v>
      </c>
      <c r="I10" s="83" t="s">
        <v>808</v>
      </c>
      <c r="J10" s="695"/>
      <c r="K10" s="700"/>
      <c r="L10" s="700"/>
      <c r="M10" s="879"/>
      <c r="N10" s="882"/>
      <c r="O10" s="879"/>
      <c r="P10" s="882"/>
      <c r="Q10" s="695"/>
      <c r="R10" s="695"/>
    </row>
    <row r="11" spans="1:19" s="373" customFormat="1" ht="90.75" customHeight="1" x14ac:dyDescent="0.2">
      <c r="A11" s="704">
        <v>2</v>
      </c>
      <c r="B11" s="693">
        <v>1</v>
      </c>
      <c r="C11" s="693">
        <v>4</v>
      </c>
      <c r="D11" s="693">
        <v>5</v>
      </c>
      <c r="E11" s="707" t="s">
        <v>1102</v>
      </c>
      <c r="F11" s="693" t="s">
        <v>1103</v>
      </c>
      <c r="G11" s="693" t="s">
        <v>1104</v>
      </c>
      <c r="H11" s="106" t="s">
        <v>1105</v>
      </c>
      <c r="I11" s="106">
        <v>80</v>
      </c>
      <c r="J11" s="693" t="s">
        <v>1106</v>
      </c>
      <c r="K11" s="698" t="s">
        <v>121</v>
      </c>
      <c r="L11" s="698"/>
      <c r="M11" s="877">
        <v>19683.12</v>
      </c>
      <c r="N11" s="880"/>
      <c r="O11" s="877">
        <v>19683.12</v>
      </c>
      <c r="P11" s="880"/>
      <c r="Q11" s="693" t="s">
        <v>91</v>
      </c>
      <c r="R11" s="693" t="s">
        <v>1098</v>
      </c>
    </row>
    <row r="12" spans="1:19" s="373" customFormat="1" ht="62.25" customHeight="1" x14ac:dyDescent="0.2">
      <c r="A12" s="705"/>
      <c r="B12" s="694"/>
      <c r="C12" s="694"/>
      <c r="D12" s="694"/>
      <c r="E12" s="708"/>
      <c r="F12" s="694"/>
      <c r="G12" s="694"/>
      <c r="H12" s="106" t="s">
        <v>1107</v>
      </c>
      <c r="I12" s="106">
        <v>200</v>
      </c>
      <c r="J12" s="694"/>
      <c r="K12" s="699"/>
      <c r="L12" s="699"/>
      <c r="M12" s="878"/>
      <c r="N12" s="881"/>
      <c r="O12" s="878"/>
      <c r="P12" s="881"/>
      <c r="Q12" s="694"/>
      <c r="R12" s="694"/>
    </row>
    <row r="13" spans="1:19" s="373" customFormat="1" ht="67.5" customHeight="1" x14ac:dyDescent="0.2">
      <c r="A13" s="705"/>
      <c r="B13" s="694"/>
      <c r="C13" s="694"/>
      <c r="D13" s="694"/>
      <c r="E13" s="708"/>
      <c r="F13" s="694"/>
      <c r="G13" s="694"/>
      <c r="H13" s="106" t="s">
        <v>1108</v>
      </c>
      <c r="I13" s="106">
        <v>300</v>
      </c>
      <c r="J13" s="694"/>
      <c r="K13" s="699"/>
      <c r="L13" s="699"/>
      <c r="M13" s="878"/>
      <c r="N13" s="881"/>
      <c r="O13" s="878"/>
      <c r="P13" s="881"/>
      <c r="Q13" s="694"/>
      <c r="R13" s="694"/>
    </row>
    <row r="14" spans="1:19" s="373" customFormat="1" ht="60" customHeight="1" x14ac:dyDescent="0.2">
      <c r="A14" s="706"/>
      <c r="B14" s="695"/>
      <c r="C14" s="695"/>
      <c r="D14" s="695"/>
      <c r="E14" s="709"/>
      <c r="F14" s="695"/>
      <c r="G14" s="695"/>
      <c r="H14" s="106" t="s">
        <v>1109</v>
      </c>
      <c r="I14" s="83" t="s">
        <v>50</v>
      </c>
      <c r="J14" s="695"/>
      <c r="K14" s="700"/>
      <c r="L14" s="700"/>
      <c r="M14" s="879"/>
      <c r="N14" s="882"/>
      <c r="O14" s="879"/>
      <c r="P14" s="882"/>
      <c r="Q14" s="695"/>
      <c r="R14" s="695"/>
    </row>
    <row r="15" spans="1:19" s="373" customFormat="1" ht="60" customHeight="1" x14ac:dyDescent="0.2">
      <c r="A15" s="656">
        <v>2</v>
      </c>
      <c r="B15" s="883">
        <v>1</v>
      </c>
      <c r="C15" s="883">
        <v>4</v>
      </c>
      <c r="D15" s="883">
        <v>5</v>
      </c>
      <c r="E15" s="886" t="s">
        <v>1102</v>
      </c>
      <c r="F15" s="883" t="s">
        <v>1103</v>
      </c>
      <c r="G15" s="883" t="s">
        <v>1104</v>
      </c>
      <c r="H15" s="51" t="s">
        <v>1105</v>
      </c>
      <c r="I15" s="115" t="s">
        <v>1110</v>
      </c>
      <c r="J15" s="883" t="s">
        <v>1106</v>
      </c>
      <c r="K15" s="901" t="s">
        <v>121</v>
      </c>
      <c r="L15" s="901"/>
      <c r="M15" s="889">
        <v>19683.12</v>
      </c>
      <c r="N15" s="892"/>
      <c r="O15" s="889">
        <v>19683.12</v>
      </c>
      <c r="P15" s="892"/>
      <c r="Q15" s="883" t="s">
        <v>91</v>
      </c>
      <c r="R15" s="883" t="s">
        <v>1098</v>
      </c>
    </row>
    <row r="16" spans="1:19" s="373" customFormat="1" ht="77.25" customHeight="1" x14ac:dyDescent="0.2">
      <c r="A16" s="657"/>
      <c r="B16" s="884"/>
      <c r="C16" s="884"/>
      <c r="D16" s="884"/>
      <c r="E16" s="887"/>
      <c r="F16" s="884"/>
      <c r="G16" s="884"/>
      <c r="H16" s="51" t="s">
        <v>1107</v>
      </c>
      <c r="I16" s="33" t="s">
        <v>107</v>
      </c>
      <c r="J16" s="884"/>
      <c r="K16" s="902"/>
      <c r="L16" s="902"/>
      <c r="M16" s="890"/>
      <c r="N16" s="893"/>
      <c r="O16" s="890"/>
      <c r="P16" s="893"/>
      <c r="Q16" s="884"/>
      <c r="R16" s="884"/>
    </row>
    <row r="17" spans="1:18" s="373" customFormat="1" ht="60" customHeight="1" x14ac:dyDescent="0.2">
      <c r="A17" s="657"/>
      <c r="B17" s="884"/>
      <c r="C17" s="884"/>
      <c r="D17" s="884"/>
      <c r="E17" s="887"/>
      <c r="F17" s="884"/>
      <c r="G17" s="884"/>
      <c r="H17" s="51" t="s">
        <v>1108</v>
      </c>
      <c r="I17" s="33" t="s">
        <v>700</v>
      </c>
      <c r="J17" s="884"/>
      <c r="K17" s="902"/>
      <c r="L17" s="902"/>
      <c r="M17" s="890"/>
      <c r="N17" s="893"/>
      <c r="O17" s="890"/>
      <c r="P17" s="893"/>
      <c r="Q17" s="884"/>
      <c r="R17" s="884"/>
    </row>
    <row r="18" spans="1:18" s="373" customFormat="1" ht="87" customHeight="1" x14ac:dyDescent="0.2">
      <c r="A18" s="657"/>
      <c r="B18" s="885"/>
      <c r="C18" s="885"/>
      <c r="D18" s="885"/>
      <c r="E18" s="888"/>
      <c r="F18" s="885"/>
      <c r="G18" s="885"/>
      <c r="H18" s="51" t="s">
        <v>1109</v>
      </c>
      <c r="I18" s="33" t="s">
        <v>50</v>
      </c>
      <c r="J18" s="885"/>
      <c r="K18" s="903"/>
      <c r="L18" s="903"/>
      <c r="M18" s="891"/>
      <c r="N18" s="894"/>
      <c r="O18" s="891"/>
      <c r="P18" s="894"/>
      <c r="Q18" s="885"/>
      <c r="R18" s="885"/>
    </row>
    <row r="19" spans="1:18" s="373" customFormat="1" ht="37.5" customHeight="1" x14ac:dyDescent="0.2">
      <c r="A19" s="658"/>
      <c r="B19" s="567" t="s">
        <v>1111</v>
      </c>
      <c r="C19" s="729"/>
      <c r="D19" s="729"/>
      <c r="E19" s="729"/>
      <c r="F19" s="729"/>
      <c r="G19" s="729"/>
      <c r="H19" s="729"/>
      <c r="I19" s="729"/>
      <c r="J19" s="729"/>
      <c r="K19" s="729"/>
      <c r="L19" s="729"/>
      <c r="M19" s="729"/>
      <c r="N19" s="729"/>
      <c r="O19" s="729"/>
      <c r="P19" s="729"/>
      <c r="Q19" s="729"/>
      <c r="R19" s="730"/>
    </row>
    <row r="20" spans="1:18" s="373" customFormat="1" ht="358.5" customHeight="1" x14ac:dyDescent="0.2">
      <c r="A20" s="105">
        <v>3</v>
      </c>
      <c r="B20" s="106">
        <v>1</v>
      </c>
      <c r="C20" s="106">
        <v>4</v>
      </c>
      <c r="D20" s="106">
        <v>5</v>
      </c>
      <c r="E20" s="152" t="s">
        <v>1112</v>
      </c>
      <c r="F20" s="106" t="s">
        <v>1113</v>
      </c>
      <c r="G20" s="106" t="s">
        <v>88</v>
      </c>
      <c r="H20" s="106" t="s">
        <v>1105</v>
      </c>
      <c r="I20" s="83" t="s">
        <v>432</v>
      </c>
      <c r="J20" s="106" t="s">
        <v>1114</v>
      </c>
      <c r="K20" s="107" t="s">
        <v>540</v>
      </c>
      <c r="L20" s="107"/>
      <c r="M20" s="374">
        <v>28091.67</v>
      </c>
      <c r="N20" s="157"/>
      <c r="O20" s="374">
        <v>28091.67</v>
      </c>
      <c r="P20" s="157"/>
      <c r="Q20" s="106" t="s">
        <v>91</v>
      </c>
      <c r="R20" s="106" t="s">
        <v>1098</v>
      </c>
    </row>
    <row r="21" spans="1:18" s="373" customFormat="1" ht="370.5" customHeight="1" x14ac:dyDescent="0.2">
      <c r="A21" s="149">
        <v>4</v>
      </c>
      <c r="B21" s="153">
        <v>1</v>
      </c>
      <c r="C21" s="153">
        <v>4</v>
      </c>
      <c r="D21" s="153">
        <v>5</v>
      </c>
      <c r="E21" s="152" t="s">
        <v>1115</v>
      </c>
      <c r="F21" s="106" t="s">
        <v>1116</v>
      </c>
      <c r="G21" s="106" t="s">
        <v>1117</v>
      </c>
      <c r="H21" s="106" t="s">
        <v>1105</v>
      </c>
      <c r="I21" s="83" t="s">
        <v>149</v>
      </c>
      <c r="J21" s="106" t="s">
        <v>1118</v>
      </c>
      <c r="K21" s="107" t="s">
        <v>121</v>
      </c>
      <c r="L21" s="154"/>
      <c r="M21" s="374">
        <v>25000</v>
      </c>
      <c r="N21" s="375"/>
      <c r="O21" s="374">
        <v>25000</v>
      </c>
      <c r="P21" s="375"/>
      <c r="Q21" s="106" t="s">
        <v>91</v>
      </c>
      <c r="R21" s="106" t="s">
        <v>1098</v>
      </c>
    </row>
    <row r="22" spans="1:18" s="64" customFormat="1" ht="90" customHeight="1" x14ac:dyDescent="0.25">
      <c r="A22" s="693">
        <v>5</v>
      </c>
      <c r="B22" s="704">
        <v>1</v>
      </c>
      <c r="C22" s="704">
        <v>4</v>
      </c>
      <c r="D22" s="693">
        <v>5</v>
      </c>
      <c r="E22" s="693" t="s">
        <v>1119</v>
      </c>
      <c r="F22" s="693" t="s">
        <v>1120</v>
      </c>
      <c r="G22" s="898" t="s">
        <v>1121</v>
      </c>
      <c r="H22" s="371" t="s">
        <v>1122</v>
      </c>
      <c r="I22" s="83" t="s">
        <v>1123</v>
      </c>
      <c r="J22" s="904" t="s">
        <v>1124</v>
      </c>
      <c r="K22" s="698" t="s">
        <v>384</v>
      </c>
      <c r="L22" s="907"/>
      <c r="M22" s="701">
        <v>24965</v>
      </c>
      <c r="N22" s="895"/>
      <c r="O22" s="701">
        <v>24965</v>
      </c>
      <c r="P22" s="895"/>
      <c r="Q22" s="693" t="s">
        <v>1125</v>
      </c>
      <c r="R22" s="693" t="s">
        <v>1126</v>
      </c>
    </row>
    <row r="23" spans="1:18" s="64" customFormat="1" ht="90" customHeight="1" x14ac:dyDescent="0.25">
      <c r="A23" s="694"/>
      <c r="B23" s="705"/>
      <c r="C23" s="705"/>
      <c r="D23" s="694"/>
      <c r="E23" s="694"/>
      <c r="F23" s="694"/>
      <c r="G23" s="899"/>
      <c r="H23" s="371" t="s">
        <v>695</v>
      </c>
      <c r="I23" s="83" t="s">
        <v>149</v>
      </c>
      <c r="J23" s="905"/>
      <c r="K23" s="699"/>
      <c r="L23" s="908"/>
      <c r="M23" s="702"/>
      <c r="N23" s="896"/>
      <c r="O23" s="702"/>
      <c r="P23" s="896"/>
      <c r="Q23" s="694"/>
      <c r="R23" s="694"/>
    </row>
    <row r="24" spans="1:18" s="64" customFormat="1" ht="99.75" customHeight="1" x14ac:dyDescent="0.25">
      <c r="A24" s="695"/>
      <c r="B24" s="706"/>
      <c r="C24" s="706"/>
      <c r="D24" s="695"/>
      <c r="E24" s="695"/>
      <c r="F24" s="695"/>
      <c r="G24" s="900"/>
      <c r="H24" s="107" t="s">
        <v>1127</v>
      </c>
      <c r="I24" s="83" t="s">
        <v>1128</v>
      </c>
      <c r="J24" s="906"/>
      <c r="K24" s="700"/>
      <c r="L24" s="909"/>
      <c r="M24" s="703"/>
      <c r="N24" s="897"/>
      <c r="O24" s="703"/>
      <c r="P24" s="897"/>
      <c r="Q24" s="695"/>
      <c r="R24" s="695"/>
    </row>
    <row r="25" spans="1:18" s="64" customFormat="1" ht="200.25" customHeight="1" x14ac:dyDescent="0.25">
      <c r="A25" s="105">
        <v>6</v>
      </c>
      <c r="B25" s="105">
        <v>1</v>
      </c>
      <c r="C25" s="105">
        <v>4</v>
      </c>
      <c r="D25" s="106">
        <v>5</v>
      </c>
      <c r="E25" s="106" t="s">
        <v>1129</v>
      </c>
      <c r="F25" s="106" t="s">
        <v>1130</v>
      </c>
      <c r="G25" s="106" t="s">
        <v>37</v>
      </c>
      <c r="H25" s="107" t="s">
        <v>96</v>
      </c>
      <c r="I25" s="83" t="s">
        <v>89</v>
      </c>
      <c r="J25" s="106" t="s">
        <v>1131</v>
      </c>
      <c r="K25" s="107" t="s">
        <v>338</v>
      </c>
      <c r="L25" s="376"/>
      <c r="M25" s="108">
        <v>28275.5</v>
      </c>
      <c r="N25" s="377"/>
      <c r="O25" s="108">
        <v>21650.5</v>
      </c>
      <c r="P25" s="377"/>
      <c r="Q25" s="106" t="s">
        <v>109</v>
      </c>
      <c r="R25" s="106" t="s">
        <v>1132</v>
      </c>
    </row>
    <row r="26" spans="1:18" s="64" customFormat="1" ht="200.25" customHeight="1" x14ac:dyDescent="0.25">
      <c r="A26" s="105">
        <v>7</v>
      </c>
      <c r="B26" s="105">
        <v>1</v>
      </c>
      <c r="C26" s="105">
        <v>4</v>
      </c>
      <c r="D26" s="106">
        <v>2</v>
      </c>
      <c r="E26" s="106" t="s">
        <v>1133</v>
      </c>
      <c r="F26" s="106" t="s">
        <v>1134</v>
      </c>
      <c r="G26" s="106" t="s">
        <v>88</v>
      </c>
      <c r="H26" s="107" t="s">
        <v>96</v>
      </c>
      <c r="I26" s="83" t="s">
        <v>137</v>
      </c>
      <c r="J26" s="106" t="s">
        <v>1135</v>
      </c>
      <c r="K26" s="107"/>
      <c r="L26" s="107" t="s">
        <v>540</v>
      </c>
      <c r="M26" s="108"/>
      <c r="N26" s="108">
        <v>110000</v>
      </c>
      <c r="O26" s="108"/>
      <c r="P26" s="108">
        <v>110000</v>
      </c>
      <c r="Q26" s="106" t="s">
        <v>91</v>
      </c>
      <c r="R26" s="106" t="s">
        <v>1098</v>
      </c>
    </row>
    <row r="27" spans="1:18" s="64" customFormat="1" ht="200.25" customHeight="1" x14ac:dyDescent="0.25">
      <c r="A27" s="656">
        <v>7</v>
      </c>
      <c r="B27" s="48">
        <v>1</v>
      </c>
      <c r="C27" s="48">
        <v>4</v>
      </c>
      <c r="D27" s="51">
        <v>2</v>
      </c>
      <c r="E27" s="51" t="s">
        <v>1133</v>
      </c>
      <c r="F27" s="51" t="s">
        <v>1134</v>
      </c>
      <c r="G27" s="51" t="s">
        <v>88</v>
      </c>
      <c r="H27" s="54" t="s">
        <v>96</v>
      </c>
      <c r="I27" s="33" t="s">
        <v>137</v>
      </c>
      <c r="J27" s="51" t="s">
        <v>1135</v>
      </c>
      <c r="K27" s="54"/>
      <c r="L27" s="54" t="s">
        <v>540</v>
      </c>
      <c r="M27" s="55"/>
      <c r="N27" s="56">
        <v>73755</v>
      </c>
      <c r="O27" s="55"/>
      <c r="P27" s="56">
        <v>73755</v>
      </c>
      <c r="Q27" s="51" t="s">
        <v>91</v>
      </c>
      <c r="R27" s="51" t="s">
        <v>1098</v>
      </c>
    </row>
    <row r="28" spans="1:18" s="64" customFormat="1" ht="29.25" customHeight="1" x14ac:dyDescent="0.25">
      <c r="A28" s="658"/>
      <c r="B28" s="728" t="s">
        <v>1136</v>
      </c>
      <c r="C28" s="568"/>
      <c r="D28" s="568"/>
      <c r="E28" s="568"/>
      <c r="F28" s="568"/>
      <c r="G28" s="568"/>
      <c r="H28" s="568"/>
      <c r="I28" s="568"/>
      <c r="J28" s="568"/>
      <c r="K28" s="568"/>
      <c r="L28" s="568"/>
      <c r="M28" s="568"/>
      <c r="N28" s="568"/>
      <c r="O28" s="568"/>
      <c r="P28" s="568"/>
      <c r="Q28" s="568"/>
      <c r="R28" s="569"/>
    </row>
    <row r="29" spans="1:18" s="64" customFormat="1" ht="338.25" customHeight="1" x14ac:dyDescent="0.25">
      <c r="A29" s="105">
        <v>8</v>
      </c>
      <c r="B29" s="105">
        <v>1</v>
      </c>
      <c r="C29" s="105">
        <v>4</v>
      </c>
      <c r="D29" s="106">
        <v>5</v>
      </c>
      <c r="E29" s="106" t="s">
        <v>1137</v>
      </c>
      <c r="F29" s="106" t="s">
        <v>1138</v>
      </c>
      <c r="G29" s="106" t="s">
        <v>88</v>
      </c>
      <c r="H29" s="107" t="s">
        <v>96</v>
      </c>
      <c r="I29" s="83" t="s">
        <v>149</v>
      </c>
      <c r="J29" s="106" t="s">
        <v>1139</v>
      </c>
      <c r="K29" s="107"/>
      <c r="L29" s="107" t="s">
        <v>52</v>
      </c>
      <c r="M29" s="108"/>
      <c r="N29" s="108">
        <v>30673</v>
      </c>
      <c r="O29" s="108"/>
      <c r="P29" s="108">
        <v>30673</v>
      </c>
      <c r="Q29" s="106" t="s">
        <v>91</v>
      </c>
      <c r="R29" s="106" t="s">
        <v>1098</v>
      </c>
    </row>
    <row r="30" spans="1:18" s="64" customFormat="1" ht="235.5" customHeight="1" x14ac:dyDescent="0.25">
      <c r="A30" s="105">
        <v>9</v>
      </c>
      <c r="B30" s="105">
        <v>1</v>
      </c>
      <c r="C30" s="105">
        <v>4</v>
      </c>
      <c r="D30" s="106">
        <v>5</v>
      </c>
      <c r="E30" s="106" t="s">
        <v>1140</v>
      </c>
      <c r="F30" s="106" t="s">
        <v>1141</v>
      </c>
      <c r="G30" s="106" t="s">
        <v>88</v>
      </c>
      <c r="H30" s="107" t="s">
        <v>96</v>
      </c>
      <c r="I30" s="83" t="s">
        <v>432</v>
      </c>
      <c r="J30" s="106" t="s">
        <v>1142</v>
      </c>
      <c r="K30" s="107"/>
      <c r="L30" s="107" t="s">
        <v>52</v>
      </c>
      <c r="M30" s="108"/>
      <c r="N30" s="377">
        <v>40000</v>
      </c>
      <c r="O30" s="108"/>
      <c r="P30" s="377">
        <v>40000</v>
      </c>
      <c r="Q30" s="106" t="s">
        <v>91</v>
      </c>
      <c r="R30" s="106" t="s">
        <v>1098</v>
      </c>
    </row>
    <row r="31" spans="1:18" s="64" customFormat="1" ht="228" customHeight="1" x14ac:dyDescent="0.25">
      <c r="A31" s="656">
        <v>9</v>
      </c>
      <c r="B31" s="113">
        <v>1</v>
      </c>
      <c r="C31" s="113">
        <v>4</v>
      </c>
      <c r="D31" s="180">
        <v>5</v>
      </c>
      <c r="E31" s="51" t="s">
        <v>1140</v>
      </c>
      <c r="F31" s="51" t="s">
        <v>1141</v>
      </c>
      <c r="G31" s="51" t="s">
        <v>88</v>
      </c>
      <c r="H31" s="54" t="s">
        <v>96</v>
      </c>
      <c r="I31" s="33" t="s">
        <v>432</v>
      </c>
      <c r="J31" s="51" t="s">
        <v>1142</v>
      </c>
      <c r="K31" s="182"/>
      <c r="L31" s="54" t="s">
        <v>52</v>
      </c>
      <c r="M31" s="183"/>
      <c r="N31" s="378">
        <v>50000</v>
      </c>
      <c r="O31" s="183"/>
      <c r="P31" s="378">
        <v>50000</v>
      </c>
      <c r="Q31" s="51" t="s">
        <v>91</v>
      </c>
      <c r="R31" s="51" t="s">
        <v>1098</v>
      </c>
    </row>
    <row r="32" spans="1:18" s="64" customFormat="1" ht="31.5" customHeight="1" x14ac:dyDescent="0.25">
      <c r="A32" s="658"/>
      <c r="B32" s="728" t="s">
        <v>1143</v>
      </c>
      <c r="C32" s="568"/>
      <c r="D32" s="568"/>
      <c r="E32" s="568"/>
      <c r="F32" s="568"/>
      <c r="G32" s="568"/>
      <c r="H32" s="568"/>
      <c r="I32" s="568"/>
      <c r="J32" s="568"/>
      <c r="K32" s="568"/>
      <c r="L32" s="568"/>
      <c r="M32" s="568"/>
      <c r="N32" s="568"/>
      <c r="O32" s="568"/>
      <c r="P32" s="568"/>
      <c r="Q32" s="568"/>
      <c r="R32" s="569"/>
    </row>
    <row r="33" spans="1:21" s="64" customFormat="1" ht="132" customHeight="1" x14ac:dyDescent="0.25">
      <c r="A33" s="704">
        <v>10</v>
      </c>
      <c r="B33" s="704">
        <v>1</v>
      </c>
      <c r="C33" s="704">
        <v>4</v>
      </c>
      <c r="D33" s="693">
        <v>5</v>
      </c>
      <c r="E33" s="693" t="s">
        <v>1144</v>
      </c>
      <c r="F33" s="693" t="s">
        <v>1145</v>
      </c>
      <c r="G33" s="693" t="s">
        <v>1146</v>
      </c>
      <c r="H33" s="107" t="s">
        <v>678</v>
      </c>
      <c r="I33" s="83" t="s">
        <v>370</v>
      </c>
      <c r="J33" s="910" t="s">
        <v>1147</v>
      </c>
      <c r="K33" s="698"/>
      <c r="L33" s="907" t="s">
        <v>121</v>
      </c>
      <c r="M33" s="701"/>
      <c r="N33" s="895">
        <v>40000</v>
      </c>
      <c r="O33" s="701"/>
      <c r="P33" s="895">
        <v>40000</v>
      </c>
      <c r="Q33" s="693" t="s">
        <v>91</v>
      </c>
      <c r="R33" s="693" t="s">
        <v>1098</v>
      </c>
    </row>
    <row r="34" spans="1:21" s="64" customFormat="1" ht="123" customHeight="1" x14ac:dyDescent="0.25">
      <c r="A34" s="706"/>
      <c r="B34" s="706"/>
      <c r="C34" s="706"/>
      <c r="D34" s="695"/>
      <c r="E34" s="695"/>
      <c r="F34" s="695"/>
      <c r="G34" s="695"/>
      <c r="H34" s="107" t="s">
        <v>1148</v>
      </c>
      <c r="I34" s="83" t="s">
        <v>370</v>
      </c>
      <c r="J34" s="695"/>
      <c r="K34" s="700"/>
      <c r="L34" s="909"/>
      <c r="M34" s="703"/>
      <c r="N34" s="897"/>
      <c r="O34" s="703"/>
      <c r="P34" s="897"/>
      <c r="Q34" s="695"/>
      <c r="R34" s="695"/>
    </row>
    <row r="35" spans="1:21" s="64" customFormat="1" ht="105" customHeight="1" x14ac:dyDescent="0.25">
      <c r="A35" s="656">
        <v>10</v>
      </c>
      <c r="B35" s="656">
        <v>1</v>
      </c>
      <c r="C35" s="656">
        <v>4</v>
      </c>
      <c r="D35" s="656">
        <v>5</v>
      </c>
      <c r="E35" s="883"/>
      <c r="F35" s="883" t="s">
        <v>1145</v>
      </c>
      <c r="G35" s="883" t="s">
        <v>1146</v>
      </c>
      <c r="H35" s="54" t="s">
        <v>678</v>
      </c>
      <c r="I35" s="115" t="s">
        <v>679</v>
      </c>
      <c r="J35" s="916" t="s">
        <v>1147</v>
      </c>
      <c r="K35" s="901"/>
      <c r="L35" s="917" t="s">
        <v>121</v>
      </c>
      <c r="M35" s="911"/>
      <c r="N35" s="913">
        <v>20000</v>
      </c>
      <c r="O35" s="911"/>
      <c r="P35" s="913">
        <v>20000</v>
      </c>
      <c r="Q35" s="883" t="s">
        <v>91</v>
      </c>
      <c r="R35" s="883" t="s">
        <v>1098</v>
      </c>
    </row>
    <row r="36" spans="1:21" s="64" customFormat="1" ht="138" customHeight="1" x14ac:dyDescent="0.25">
      <c r="A36" s="657"/>
      <c r="B36" s="658"/>
      <c r="C36" s="658"/>
      <c r="D36" s="658"/>
      <c r="E36" s="885"/>
      <c r="F36" s="885"/>
      <c r="G36" s="885"/>
      <c r="H36" s="54" t="s">
        <v>1148</v>
      </c>
      <c r="I36" s="115" t="s">
        <v>679</v>
      </c>
      <c r="J36" s="885"/>
      <c r="K36" s="903"/>
      <c r="L36" s="918"/>
      <c r="M36" s="912"/>
      <c r="N36" s="914"/>
      <c r="O36" s="912"/>
      <c r="P36" s="914"/>
      <c r="Q36" s="885"/>
      <c r="R36" s="885"/>
    </row>
    <row r="37" spans="1:21" s="64" customFormat="1" ht="35.25" customHeight="1" x14ac:dyDescent="0.25">
      <c r="A37" s="658"/>
      <c r="B37" s="728" t="s">
        <v>1149</v>
      </c>
      <c r="C37" s="568"/>
      <c r="D37" s="568"/>
      <c r="E37" s="568"/>
      <c r="F37" s="568"/>
      <c r="G37" s="568"/>
      <c r="H37" s="568"/>
      <c r="I37" s="568"/>
      <c r="J37" s="568"/>
      <c r="K37" s="568"/>
      <c r="L37" s="568"/>
      <c r="M37" s="568"/>
      <c r="N37" s="568"/>
      <c r="O37" s="568"/>
      <c r="P37" s="568"/>
      <c r="Q37" s="568"/>
      <c r="R37" s="569"/>
    </row>
    <row r="38" spans="1:21" s="96" customFormat="1" ht="70.5" customHeight="1" x14ac:dyDescent="0.25">
      <c r="A38" s="864">
        <v>11</v>
      </c>
      <c r="B38" s="864">
        <v>1</v>
      </c>
      <c r="C38" s="840">
        <v>4</v>
      </c>
      <c r="D38" s="864">
        <v>5</v>
      </c>
      <c r="E38" s="915" t="s">
        <v>1150</v>
      </c>
      <c r="F38" s="840" t="s">
        <v>1151</v>
      </c>
      <c r="G38" s="733" t="s">
        <v>48</v>
      </c>
      <c r="H38" s="89" t="s">
        <v>382</v>
      </c>
      <c r="I38" s="150" t="s">
        <v>83</v>
      </c>
      <c r="J38" s="733" t="s">
        <v>1152</v>
      </c>
      <c r="K38" s="920" t="s">
        <v>258</v>
      </c>
      <c r="L38" s="876" t="s">
        <v>39</v>
      </c>
      <c r="M38" s="919" t="s">
        <v>258</v>
      </c>
      <c r="N38" s="869">
        <v>84711.88</v>
      </c>
      <c r="O38" s="919" t="s">
        <v>258</v>
      </c>
      <c r="P38" s="869">
        <v>79961.88</v>
      </c>
      <c r="Q38" s="840" t="s">
        <v>1153</v>
      </c>
      <c r="R38" s="840" t="s">
        <v>1154</v>
      </c>
    </row>
    <row r="39" spans="1:21" s="96" customFormat="1" ht="70.5" customHeight="1" x14ac:dyDescent="0.25">
      <c r="A39" s="864"/>
      <c r="B39" s="864"/>
      <c r="C39" s="840"/>
      <c r="D39" s="864"/>
      <c r="E39" s="915"/>
      <c r="F39" s="840"/>
      <c r="G39" s="734"/>
      <c r="H39" s="89" t="s">
        <v>1155</v>
      </c>
      <c r="I39" s="150" t="s">
        <v>1156</v>
      </c>
      <c r="J39" s="825"/>
      <c r="K39" s="920"/>
      <c r="L39" s="876"/>
      <c r="M39" s="919"/>
      <c r="N39" s="869"/>
      <c r="O39" s="919"/>
      <c r="P39" s="869"/>
      <c r="Q39" s="840"/>
      <c r="R39" s="840"/>
    </row>
    <row r="40" spans="1:21" s="96" customFormat="1" ht="70.5" customHeight="1" x14ac:dyDescent="0.25">
      <c r="A40" s="864"/>
      <c r="B40" s="864"/>
      <c r="C40" s="840"/>
      <c r="D40" s="864"/>
      <c r="E40" s="915"/>
      <c r="F40" s="840"/>
      <c r="G40" s="733" t="s">
        <v>88</v>
      </c>
      <c r="H40" s="89" t="s">
        <v>1157</v>
      </c>
      <c r="I40" s="150" t="s">
        <v>73</v>
      </c>
      <c r="J40" s="825"/>
      <c r="K40" s="920"/>
      <c r="L40" s="876"/>
      <c r="M40" s="919"/>
      <c r="N40" s="869"/>
      <c r="O40" s="919"/>
      <c r="P40" s="869"/>
      <c r="Q40" s="840"/>
      <c r="R40" s="840"/>
    </row>
    <row r="41" spans="1:21" s="96" customFormat="1" ht="70.5" customHeight="1" x14ac:dyDescent="0.25">
      <c r="A41" s="864"/>
      <c r="B41" s="864"/>
      <c r="C41" s="840"/>
      <c r="D41" s="864"/>
      <c r="E41" s="915"/>
      <c r="F41" s="840"/>
      <c r="G41" s="734"/>
      <c r="H41" s="89" t="s">
        <v>1155</v>
      </c>
      <c r="I41" s="150" t="s">
        <v>149</v>
      </c>
      <c r="J41" s="825"/>
      <c r="K41" s="920"/>
      <c r="L41" s="876"/>
      <c r="M41" s="919"/>
      <c r="N41" s="869"/>
      <c r="O41" s="919"/>
      <c r="P41" s="869"/>
      <c r="Q41" s="840"/>
      <c r="R41" s="840"/>
    </row>
    <row r="42" spans="1:21" s="96" customFormat="1" ht="70.5" customHeight="1" x14ac:dyDescent="0.25">
      <c r="A42" s="864"/>
      <c r="B42" s="864"/>
      <c r="C42" s="840"/>
      <c r="D42" s="864"/>
      <c r="E42" s="915"/>
      <c r="F42" s="840"/>
      <c r="G42" s="733" t="s">
        <v>1158</v>
      </c>
      <c r="H42" s="89" t="s">
        <v>1159</v>
      </c>
      <c r="I42" s="150" t="s">
        <v>125</v>
      </c>
      <c r="J42" s="825"/>
      <c r="K42" s="920"/>
      <c r="L42" s="876"/>
      <c r="M42" s="919"/>
      <c r="N42" s="869"/>
      <c r="O42" s="919"/>
      <c r="P42" s="869"/>
      <c r="Q42" s="840"/>
      <c r="R42" s="840"/>
    </row>
    <row r="43" spans="1:21" s="96" customFormat="1" ht="70.5" customHeight="1" x14ac:dyDescent="0.25">
      <c r="A43" s="864"/>
      <c r="B43" s="864"/>
      <c r="C43" s="840"/>
      <c r="D43" s="864"/>
      <c r="E43" s="915"/>
      <c r="F43" s="840"/>
      <c r="G43" s="734"/>
      <c r="H43" s="89" t="s">
        <v>1160</v>
      </c>
      <c r="I43" s="150" t="s">
        <v>1161</v>
      </c>
      <c r="J43" s="825"/>
      <c r="K43" s="920"/>
      <c r="L43" s="876"/>
      <c r="M43" s="919"/>
      <c r="N43" s="869"/>
      <c r="O43" s="919"/>
      <c r="P43" s="869"/>
      <c r="Q43" s="840"/>
      <c r="R43" s="840"/>
    </row>
    <row r="44" spans="1:21" s="96" customFormat="1" ht="70.5" customHeight="1" x14ac:dyDescent="0.25">
      <c r="A44" s="864"/>
      <c r="B44" s="864"/>
      <c r="C44" s="840"/>
      <c r="D44" s="864"/>
      <c r="E44" s="915"/>
      <c r="F44" s="840"/>
      <c r="G44" s="733" t="s">
        <v>1162</v>
      </c>
      <c r="H44" s="89" t="s">
        <v>1163</v>
      </c>
      <c r="I44" s="150" t="s">
        <v>50</v>
      </c>
      <c r="J44" s="825"/>
      <c r="K44" s="920"/>
      <c r="L44" s="876"/>
      <c r="M44" s="919"/>
      <c r="N44" s="869"/>
      <c r="O44" s="919"/>
      <c r="P44" s="869"/>
      <c r="Q44" s="840"/>
      <c r="R44" s="840"/>
    </row>
    <row r="45" spans="1:21" s="96" customFormat="1" ht="70.5" customHeight="1" x14ac:dyDescent="0.25">
      <c r="A45" s="864"/>
      <c r="B45" s="864"/>
      <c r="C45" s="840"/>
      <c r="D45" s="864"/>
      <c r="E45" s="915"/>
      <c r="F45" s="840"/>
      <c r="G45" s="734"/>
      <c r="H45" s="89" t="s">
        <v>1164</v>
      </c>
      <c r="I45" s="150" t="s">
        <v>1165</v>
      </c>
      <c r="J45" s="825"/>
      <c r="K45" s="920"/>
      <c r="L45" s="876"/>
      <c r="M45" s="919"/>
      <c r="N45" s="869"/>
      <c r="O45" s="919"/>
      <c r="P45" s="869"/>
      <c r="Q45" s="840"/>
      <c r="R45" s="840"/>
    </row>
    <row r="46" spans="1:21" s="96" customFormat="1" ht="70.5" hidden="1" customHeight="1" x14ac:dyDescent="0.25">
      <c r="A46" s="864"/>
      <c r="B46" s="864"/>
      <c r="C46" s="840"/>
      <c r="D46" s="864"/>
      <c r="E46" s="915"/>
      <c r="F46" s="840"/>
      <c r="G46" s="89"/>
      <c r="H46" s="89" t="s">
        <v>1166</v>
      </c>
      <c r="I46" s="150" t="s">
        <v>1167</v>
      </c>
      <c r="J46" s="825"/>
      <c r="K46" s="920"/>
      <c r="L46" s="876"/>
      <c r="M46" s="919"/>
      <c r="N46" s="869"/>
      <c r="O46" s="919"/>
      <c r="P46" s="869"/>
      <c r="Q46" s="840"/>
      <c r="R46" s="840"/>
    </row>
    <row r="47" spans="1:21" s="96" customFormat="1" ht="95.25" customHeight="1" x14ac:dyDescent="0.25">
      <c r="A47" s="864"/>
      <c r="B47" s="864"/>
      <c r="C47" s="840"/>
      <c r="D47" s="864"/>
      <c r="E47" s="915"/>
      <c r="F47" s="840"/>
      <c r="G47" s="89" t="s">
        <v>1168</v>
      </c>
      <c r="H47" s="89" t="s">
        <v>1169</v>
      </c>
      <c r="I47" s="150" t="s">
        <v>125</v>
      </c>
      <c r="J47" s="825"/>
      <c r="K47" s="876"/>
      <c r="L47" s="876"/>
      <c r="M47" s="869"/>
      <c r="N47" s="869"/>
      <c r="O47" s="869"/>
      <c r="P47" s="869"/>
      <c r="Q47" s="840"/>
      <c r="R47" s="840"/>
      <c r="T47" s="379"/>
    </row>
    <row r="48" spans="1:21" s="96" customFormat="1" ht="63.75" customHeight="1" x14ac:dyDescent="0.25">
      <c r="A48" s="864">
        <v>12</v>
      </c>
      <c r="B48" s="864">
        <v>1</v>
      </c>
      <c r="C48" s="840">
        <v>4</v>
      </c>
      <c r="D48" s="864">
        <v>5</v>
      </c>
      <c r="E48" s="915" t="s">
        <v>1170</v>
      </c>
      <c r="F48" s="840" t="s">
        <v>397</v>
      </c>
      <c r="G48" s="735" t="s">
        <v>88</v>
      </c>
      <c r="H48" s="89" t="s">
        <v>1157</v>
      </c>
      <c r="I48" s="150" t="s">
        <v>50</v>
      </c>
      <c r="J48" s="840" t="s">
        <v>1171</v>
      </c>
      <c r="K48" s="920" t="s">
        <v>258</v>
      </c>
      <c r="L48" s="876" t="s">
        <v>39</v>
      </c>
      <c r="M48" s="919" t="s">
        <v>258</v>
      </c>
      <c r="N48" s="869">
        <v>33746</v>
      </c>
      <c r="O48" s="919" t="s">
        <v>258</v>
      </c>
      <c r="P48" s="869">
        <v>29746</v>
      </c>
      <c r="Q48" s="840" t="s">
        <v>109</v>
      </c>
      <c r="R48" s="840" t="s">
        <v>1172</v>
      </c>
      <c r="U48" s="379"/>
    </row>
    <row r="49" spans="1:21" s="96" customFormat="1" ht="80.25" customHeight="1" x14ac:dyDescent="0.25">
      <c r="A49" s="864"/>
      <c r="B49" s="864"/>
      <c r="C49" s="840"/>
      <c r="D49" s="864"/>
      <c r="E49" s="915"/>
      <c r="F49" s="840"/>
      <c r="G49" s="736"/>
      <c r="H49" s="89" t="s">
        <v>1155</v>
      </c>
      <c r="I49" s="150" t="s">
        <v>400</v>
      </c>
      <c r="J49" s="840"/>
      <c r="K49" s="920"/>
      <c r="L49" s="876"/>
      <c r="M49" s="919"/>
      <c r="N49" s="869"/>
      <c r="O49" s="919"/>
      <c r="P49" s="869"/>
      <c r="Q49" s="840"/>
      <c r="R49" s="840"/>
      <c r="U49" s="379"/>
    </row>
    <row r="50" spans="1:21" s="96" customFormat="1" ht="79.5" customHeight="1" x14ac:dyDescent="0.25">
      <c r="A50" s="864"/>
      <c r="B50" s="864"/>
      <c r="C50" s="840"/>
      <c r="D50" s="864"/>
      <c r="E50" s="915"/>
      <c r="F50" s="840"/>
      <c r="G50" s="735" t="s">
        <v>57</v>
      </c>
      <c r="H50" s="89" t="s">
        <v>183</v>
      </c>
      <c r="I50" s="150" t="s">
        <v>50</v>
      </c>
      <c r="J50" s="840"/>
      <c r="K50" s="920"/>
      <c r="L50" s="876"/>
      <c r="M50" s="919"/>
      <c r="N50" s="869"/>
      <c r="O50" s="919"/>
      <c r="P50" s="869"/>
      <c r="Q50" s="840"/>
      <c r="R50" s="840"/>
      <c r="U50" s="379"/>
    </row>
    <row r="51" spans="1:21" s="96" customFormat="1" ht="77.25" customHeight="1" x14ac:dyDescent="0.25">
      <c r="A51" s="864"/>
      <c r="B51" s="864"/>
      <c r="C51" s="840"/>
      <c r="D51" s="864"/>
      <c r="E51" s="915"/>
      <c r="F51" s="840"/>
      <c r="G51" s="736"/>
      <c r="H51" s="89" t="s">
        <v>1173</v>
      </c>
      <c r="I51" s="150" t="s">
        <v>400</v>
      </c>
      <c r="J51" s="840"/>
      <c r="K51" s="876"/>
      <c r="L51" s="876"/>
      <c r="M51" s="869"/>
      <c r="N51" s="869"/>
      <c r="O51" s="869"/>
      <c r="P51" s="869"/>
      <c r="Q51" s="840"/>
      <c r="R51" s="840"/>
      <c r="U51" s="379"/>
    </row>
    <row r="52" spans="1:21" s="96" customFormat="1" ht="165.75" customHeight="1" x14ac:dyDescent="0.25">
      <c r="A52" s="921">
        <v>13</v>
      </c>
      <c r="B52" s="278">
        <v>1</v>
      </c>
      <c r="C52" s="279">
        <v>4</v>
      </c>
      <c r="D52" s="278">
        <v>2</v>
      </c>
      <c r="E52" s="280" t="s">
        <v>1174</v>
      </c>
      <c r="F52" s="279" t="s">
        <v>1175</v>
      </c>
      <c r="G52" s="278" t="s">
        <v>48</v>
      </c>
      <c r="H52" s="279" t="s">
        <v>1155</v>
      </c>
      <c r="I52" s="281" t="s">
        <v>1176</v>
      </c>
      <c r="J52" s="279" t="s">
        <v>1177</v>
      </c>
      <c r="K52" s="282"/>
      <c r="L52" s="282" t="s">
        <v>52</v>
      </c>
      <c r="M52" s="298"/>
      <c r="N52" s="298">
        <v>46245</v>
      </c>
      <c r="O52" s="298"/>
      <c r="P52" s="298">
        <v>46245</v>
      </c>
      <c r="Q52" s="279" t="s">
        <v>91</v>
      </c>
      <c r="R52" s="23" t="s">
        <v>1098</v>
      </c>
      <c r="U52" s="379"/>
    </row>
    <row r="53" spans="1:21" s="96" customFormat="1" ht="77.25" customHeight="1" x14ac:dyDescent="0.25">
      <c r="A53" s="922"/>
      <c r="B53" s="923" t="s">
        <v>1178</v>
      </c>
      <c r="C53" s="874"/>
      <c r="D53" s="874"/>
      <c r="E53" s="874"/>
      <c r="F53" s="874"/>
      <c r="G53" s="874"/>
      <c r="H53" s="874"/>
      <c r="I53" s="874"/>
      <c r="J53" s="874"/>
      <c r="K53" s="874"/>
      <c r="L53" s="874"/>
      <c r="M53" s="874"/>
      <c r="N53" s="874"/>
      <c r="O53" s="874"/>
      <c r="P53" s="874"/>
      <c r="Q53" s="874"/>
      <c r="R53" s="875"/>
      <c r="U53" s="379"/>
    </row>
    <row r="56" spans="1:21" x14ac:dyDescent="0.25">
      <c r="L56" s="75"/>
      <c r="M56" s="719" t="s">
        <v>201</v>
      </c>
      <c r="N56" s="719"/>
      <c r="O56" s="601" t="s">
        <v>202</v>
      </c>
      <c r="P56" s="602"/>
    </row>
    <row r="57" spans="1:21" x14ac:dyDescent="0.25">
      <c r="L57" s="75"/>
      <c r="M57" s="164" t="s">
        <v>203</v>
      </c>
      <c r="N57" s="163" t="s">
        <v>204</v>
      </c>
      <c r="O57" s="165" t="s">
        <v>203</v>
      </c>
      <c r="P57" s="141" t="s">
        <v>204</v>
      </c>
    </row>
    <row r="58" spans="1:21" x14ac:dyDescent="0.25">
      <c r="L58" s="167" t="s">
        <v>498</v>
      </c>
      <c r="M58" s="166">
        <v>8</v>
      </c>
      <c r="N58" s="145">
        <v>300551.88</v>
      </c>
      <c r="O58" s="143">
        <v>4</v>
      </c>
      <c r="P58" s="145">
        <v>156323.38</v>
      </c>
    </row>
    <row r="59" spans="1:21" x14ac:dyDescent="0.25">
      <c r="L59" s="167" t="s">
        <v>499</v>
      </c>
      <c r="M59" s="166">
        <v>9</v>
      </c>
      <c r="N59" s="145">
        <v>300551.88</v>
      </c>
      <c r="O59" s="144">
        <v>4</v>
      </c>
      <c r="P59" s="145">
        <v>156323.38</v>
      </c>
    </row>
  </sheetData>
  <mergeCells count="156">
    <mergeCell ref="Q48:Q51"/>
    <mergeCell ref="R48:R51"/>
    <mergeCell ref="G50:G51"/>
    <mergeCell ref="A52:A53"/>
    <mergeCell ref="B53:R53"/>
    <mergeCell ref="G48:G49"/>
    <mergeCell ref="J48:J51"/>
    <mergeCell ref="K48:K51"/>
    <mergeCell ref="L48:L51"/>
    <mergeCell ref="M48:M51"/>
    <mergeCell ref="N48:N51"/>
    <mergeCell ref="A48:A51"/>
    <mergeCell ref="B48:B51"/>
    <mergeCell ref="C48:C51"/>
    <mergeCell ref="D48:D51"/>
    <mergeCell ref="E48:E51"/>
    <mergeCell ref="F48:F51"/>
    <mergeCell ref="F38:F47"/>
    <mergeCell ref="G38:G39"/>
    <mergeCell ref="J38:J47"/>
    <mergeCell ref="K38:K47"/>
    <mergeCell ref="L38:L47"/>
    <mergeCell ref="M38:M47"/>
    <mergeCell ref="M56:N56"/>
    <mergeCell ref="O56:P56"/>
    <mergeCell ref="O48:O51"/>
    <mergeCell ref="P48:P51"/>
    <mergeCell ref="O35:O36"/>
    <mergeCell ref="P35:P36"/>
    <mergeCell ref="Q35:Q36"/>
    <mergeCell ref="R35:R36"/>
    <mergeCell ref="B37:R37"/>
    <mergeCell ref="A38:A47"/>
    <mergeCell ref="B38:B47"/>
    <mergeCell ref="C38:C47"/>
    <mergeCell ref="D38:D47"/>
    <mergeCell ref="E38:E47"/>
    <mergeCell ref="G35:G36"/>
    <mergeCell ref="J35:J36"/>
    <mergeCell ref="K35:K36"/>
    <mergeCell ref="L35:L36"/>
    <mergeCell ref="M35:M36"/>
    <mergeCell ref="N35:N36"/>
    <mergeCell ref="N38:N47"/>
    <mergeCell ref="O38:O47"/>
    <mergeCell ref="P38:P47"/>
    <mergeCell ref="Q38:Q47"/>
    <mergeCell ref="R38:R47"/>
    <mergeCell ref="G40:G41"/>
    <mergeCell ref="G42:G43"/>
    <mergeCell ref="G44:G45"/>
    <mergeCell ref="A35:A37"/>
    <mergeCell ref="B35:B36"/>
    <mergeCell ref="C35:C36"/>
    <mergeCell ref="D35:D36"/>
    <mergeCell ref="E35:E36"/>
    <mergeCell ref="F35:F36"/>
    <mergeCell ref="G33:G34"/>
    <mergeCell ref="J33:J34"/>
    <mergeCell ref="K33:K34"/>
    <mergeCell ref="A33:A34"/>
    <mergeCell ref="B33:B34"/>
    <mergeCell ref="C33:C34"/>
    <mergeCell ref="D33:D34"/>
    <mergeCell ref="E33:E34"/>
    <mergeCell ref="F33:F34"/>
    <mergeCell ref="A31:A32"/>
    <mergeCell ref="B32:R32"/>
    <mergeCell ref="J22:J24"/>
    <mergeCell ref="K22:K24"/>
    <mergeCell ref="L22:L24"/>
    <mergeCell ref="M22:M24"/>
    <mergeCell ref="N22:N24"/>
    <mergeCell ref="O22:O24"/>
    <mergeCell ref="O33:O34"/>
    <mergeCell ref="P33:P34"/>
    <mergeCell ref="Q33:Q34"/>
    <mergeCell ref="R33:R34"/>
    <mergeCell ref="L33:L34"/>
    <mergeCell ref="M33:M34"/>
    <mergeCell ref="N33:N34"/>
    <mergeCell ref="M15:M18"/>
    <mergeCell ref="N15:N18"/>
    <mergeCell ref="O15:O18"/>
    <mergeCell ref="P15:P18"/>
    <mergeCell ref="P22:P24"/>
    <mergeCell ref="Q22:Q24"/>
    <mergeCell ref="R22:R24"/>
    <mergeCell ref="A27:A28"/>
    <mergeCell ref="B28:R28"/>
    <mergeCell ref="A22:A24"/>
    <mergeCell ref="B22:B24"/>
    <mergeCell ref="C22:C24"/>
    <mergeCell ref="D22:D24"/>
    <mergeCell ref="E22:E24"/>
    <mergeCell ref="F22:F24"/>
    <mergeCell ref="G22:G24"/>
    <mergeCell ref="K15:K18"/>
    <mergeCell ref="L15:L18"/>
    <mergeCell ref="L7:L10"/>
    <mergeCell ref="M7:M10"/>
    <mergeCell ref="N7:N10"/>
    <mergeCell ref="O7:O10"/>
    <mergeCell ref="P7:P10"/>
    <mergeCell ref="Q11:Q14"/>
    <mergeCell ref="R11:R14"/>
    <mergeCell ref="A15:A19"/>
    <mergeCell ref="B15:B18"/>
    <mergeCell ref="C15:C18"/>
    <mergeCell ref="D15:D18"/>
    <mergeCell ref="E15:E18"/>
    <mergeCell ref="F15:F18"/>
    <mergeCell ref="G15:G18"/>
    <mergeCell ref="J15:J18"/>
    <mergeCell ref="K11:K14"/>
    <mergeCell ref="L11:L14"/>
    <mergeCell ref="M11:M14"/>
    <mergeCell ref="N11:N14"/>
    <mergeCell ref="O11:O14"/>
    <mergeCell ref="P11:P14"/>
    <mergeCell ref="Q15:Q18"/>
    <mergeCell ref="R15:R18"/>
    <mergeCell ref="B19:R19"/>
    <mergeCell ref="A11:A14"/>
    <mergeCell ref="B11:B14"/>
    <mergeCell ref="C11:C14"/>
    <mergeCell ref="D11:D14"/>
    <mergeCell ref="E11:E14"/>
    <mergeCell ref="F11:F14"/>
    <mergeCell ref="G11:G14"/>
    <mergeCell ref="J11:J14"/>
    <mergeCell ref="K7:K10"/>
    <mergeCell ref="Q4:Q5"/>
    <mergeCell ref="R4:R5"/>
    <mergeCell ref="A7:A10"/>
    <mergeCell ref="B7:B10"/>
    <mergeCell ref="C7:C10"/>
    <mergeCell ref="D7:D10"/>
    <mergeCell ref="E7:E10"/>
    <mergeCell ref="F7:F10"/>
    <mergeCell ref="G7:G10"/>
    <mergeCell ref="J7:J10"/>
    <mergeCell ref="G4:G5"/>
    <mergeCell ref="H4:I4"/>
    <mergeCell ref="J4:J5"/>
    <mergeCell ref="K4:L4"/>
    <mergeCell ref="M4:N4"/>
    <mergeCell ref="O4:P4"/>
    <mergeCell ref="A4:A5"/>
    <mergeCell ref="B4:B5"/>
    <mergeCell ref="C4:C5"/>
    <mergeCell ref="D4:D5"/>
    <mergeCell ref="E4:E5"/>
    <mergeCell ref="F4:F5"/>
    <mergeCell ref="Q7:Q10"/>
    <mergeCell ref="R7:R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6"/>
  <sheetViews>
    <sheetView topLeftCell="A33" zoomScale="70" zoomScaleNormal="70" workbookViewId="0">
      <selection activeCell="G45" sqref="G4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1179</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19" s="5" customFormat="1" ht="15.75" customHeight="1" x14ac:dyDescent="0.2">
      <c r="A6" s="43" t="s">
        <v>16</v>
      </c>
      <c r="B6" s="44" t="s">
        <v>17</v>
      </c>
      <c r="C6" s="44" t="s">
        <v>18</v>
      </c>
      <c r="D6" s="44" t="s">
        <v>19</v>
      </c>
      <c r="E6" s="43" t="s">
        <v>20</v>
      </c>
      <c r="F6" s="43" t="s">
        <v>21</v>
      </c>
      <c r="G6" s="43" t="s">
        <v>22</v>
      </c>
      <c r="H6" s="44" t="s">
        <v>23</v>
      </c>
      <c r="I6" s="44" t="s">
        <v>24</v>
      </c>
      <c r="J6" s="43" t="s">
        <v>25</v>
      </c>
      <c r="K6" s="44" t="s">
        <v>26</v>
      </c>
      <c r="L6" s="44" t="s">
        <v>27</v>
      </c>
      <c r="M6" s="17" t="s">
        <v>28</v>
      </c>
      <c r="N6" s="17" t="s">
        <v>29</v>
      </c>
      <c r="O6" s="17" t="s">
        <v>30</v>
      </c>
      <c r="P6" s="17" t="s">
        <v>31</v>
      </c>
      <c r="Q6" s="43" t="s">
        <v>32</v>
      </c>
      <c r="R6" s="44" t="s">
        <v>33</v>
      </c>
      <c r="S6" s="4"/>
    </row>
    <row r="7" spans="1:19" s="382" customFormat="1" x14ac:dyDescent="0.25">
      <c r="A7" s="693">
        <v>1</v>
      </c>
      <c r="B7" s="693">
        <v>1</v>
      </c>
      <c r="C7" s="693">
        <v>4</v>
      </c>
      <c r="D7" s="693">
        <v>2</v>
      </c>
      <c r="E7" s="693" t="s">
        <v>1180</v>
      </c>
      <c r="F7" s="693" t="s">
        <v>1181</v>
      </c>
      <c r="G7" s="693" t="s">
        <v>1182</v>
      </c>
      <c r="H7" s="106" t="s">
        <v>1183</v>
      </c>
      <c r="I7" s="380">
        <v>3</v>
      </c>
      <c r="J7" s="693" t="s">
        <v>1184</v>
      </c>
      <c r="K7" s="880" t="s">
        <v>39</v>
      </c>
      <c r="L7" s="880" t="s">
        <v>1185</v>
      </c>
      <c r="M7" s="880">
        <v>43904.06</v>
      </c>
      <c r="N7" s="880"/>
      <c r="O7" s="880">
        <v>43904.06</v>
      </c>
      <c r="P7" s="880"/>
      <c r="Q7" s="693" t="s">
        <v>1186</v>
      </c>
      <c r="R7" s="693" t="s">
        <v>1187</v>
      </c>
      <c r="S7" s="381"/>
    </row>
    <row r="8" spans="1:19" s="382" customFormat="1" ht="45" x14ac:dyDescent="0.25">
      <c r="A8" s="694"/>
      <c r="B8" s="694"/>
      <c r="C8" s="694"/>
      <c r="D8" s="694"/>
      <c r="E8" s="694"/>
      <c r="F8" s="694"/>
      <c r="G8" s="694"/>
      <c r="H8" s="106" t="s">
        <v>1188</v>
      </c>
      <c r="I8" s="106">
        <v>500</v>
      </c>
      <c r="J8" s="694"/>
      <c r="K8" s="881"/>
      <c r="L8" s="881"/>
      <c r="M8" s="881"/>
      <c r="N8" s="881"/>
      <c r="O8" s="881"/>
      <c r="P8" s="881"/>
      <c r="Q8" s="694"/>
      <c r="R8" s="694"/>
      <c r="S8" s="381"/>
    </row>
    <row r="9" spans="1:19" s="382" customFormat="1" ht="30" x14ac:dyDescent="0.25">
      <c r="A9" s="695"/>
      <c r="B9" s="695"/>
      <c r="C9" s="695"/>
      <c r="D9" s="695"/>
      <c r="E9" s="695"/>
      <c r="F9" s="695"/>
      <c r="G9" s="695"/>
      <c r="H9" s="106" t="s">
        <v>1189</v>
      </c>
      <c r="I9" s="106">
        <v>60</v>
      </c>
      <c r="J9" s="695"/>
      <c r="K9" s="882"/>
      <c r="L9" s="882"/>
      <c r="M9" s="882"/>
      <c r="N9" s="882"/>
      <c r="O9" s="882"/>
      <c r="P9" s="882"/>
      <c r="Q9" s="695"/>
      <c r="R9" s="695"/>
      <c r="S9" s="381"/>
    </row>
    <row r="10" spans="1:19" s="382" customFormat="1" ht="75.75" customHeight="1" x14ac:dyDescent="0.25">
      <c r="A10" s="925">
        <v>2</v>
      </c>
      <c r="B10" s="693">
        <v>1</v>
      </c>
      <c r="C10" s="693">
        <v>4</v>
      </c>
      <c r="D10" s="693">
        <v>5</v>
      </c>
      <c r="E10" s="693" t="s">
        <v>1190</v>
      </c>
      <c r="F10" s="693" t="s">
        <v>1191</v>
      </c>
      <c r="G10" s="693" t="s">
        <v>1192</v>
      </c>
      <c r="H10" s="106" t="s">
        <v>1148</v>
      </c>
      <c r="I10" s="380">
        <v>50</v>
      </c>
      <c r="J10" s="693" t="s">
        <v>1193</v>
      </c>
      <c r="K10" s="880" t="s">
        <v>1194</v>
      </c>
      <c r="L10" s="880" t="s">
        <v>1185</v>
      </c>
      <c r="M10" s="880">
        <v>64617.62</v>
      </c>
      <c r="N10" s="880"/>
      <c r="O10" s="880">
        <v>64617.62</v>
      </c>
      <c r="P10" s="880"/>
      <c r="Q10" s="693" t="s">
        <v>1186</v>
      </c>
      <c r="R10" s="693" t="s">
        <v>1187</v>
      </c>
    </row>
    <row r="11" spans="1:19" s="382" customFormat="1" ht="51" customHeight="1" x14ac:dyDescent="0.25">
      <c r="A11" s="926"/>
      <c r="B11" s="694"/>
      <c r="C11" s="694"/>
      <c r="D11" s="694"/>
      <c r="E11" s="694"/>
      <c r="F11" s="694"/>
      <c r="G11" s="694"/>
      <c r="H11" s="693" t="s">
        <v>1195</v>
      </c>
      <c r="I11" s="693">
        <v>270</v>
      </c>
      <c r="J11" s="694"/>
      <c r="K11" s="881"/>
      <c r="L11" s="881"/>
      <c r="M11" s="881"/>
      <c r="N11" s="881"/>
      <c r="O11" s="881"/>
      <c r="P11" s="881"/>
      <c r="Q11" s="694"/>
      <c r="R11" s="694"/>
    </row>
    <row r="12" spans="1:19" s="382" customFormat="1" ht="55.5" customHeight="1" x14ac:dyDescent="0.25">
      <c r="A12" s="927"/>
      <c r="B12" s="695"/>
      <c r="C12" s="695"/>
      <c r="D12" s="695"/>
      <c r="E12" s="695"/>
      <c r="F12" s="695"/>
      <c r="G12" s="695"/>
      <c r="H12" s="695"/>
      <c r="I12" s="695"/>
      <c r="J12" s="695"/>
      <c r="K12" s="882"/>
      <c r="L12" s="882"/>
      <c r="M12" s="882"/>
      <c r="N12" s="882"/>
      <c r="O12" s="882"/>
      <c r="P12" s="882"/>
      <c r="Q12" s="695"/>
      <c r="R12" s="695"/>
      <c r="S12" s="381"/>
    </row>
    <row r="13" spans="1:19" s="382" customFormat="1" ht="105" x14ac:dyDescent="0.25">
      <c r="A13" s="106">
        <v>3</v>
      </c>
      <c r="B13" s="106">
        <v>1</v>
      </c>
      <c r="C13" s="106">
        <v>4</v>
      </c>
      <c r="D13" s="106">
        <v>2</v>
      </c>
      <c r="E13" s="67" t="s">
        <v>1196</v>
      </c>
      <c r="F13" s="106" t="s">
        <v>1197</v>
      </c>
      <c r="G13" s="106" t="s">
        <v>135</v>
      </c>
      <c r="H13" s="106" t="s">
        <v>1198</v>
      </c>
      <c r="I13" s="106">
        <v>30</v>
      </c>
      <c r="J13" s="106" t="s">
        <v>1199</v>
      </c>
      <c r="K13" s="106" t="s">
        <v>39</v>
      </c>
      <c r="L13" s="106" t="s">
        <v>1185</v>
      </c>
      <c r="M13" s="157">
        <v>32500</v>
      </c>
      <c r="N13" s="157"/>
      <c r="O13" s="157">
        <v>32500</v>
      </c>
      <c r="P13" s="157"/>
      <c r="Q13" s="106" t="s">
        <v>1186</v>
      </c>
      <c r="R13" s="106" t="s">
        <v>1187</v>
      </c>
    </row>
    <row r="14" spans="1:19" s="382" customFormat="1" ht="60" x14ac:dyDescent="0.25">
      <c r="A14" s="106">
        <v>4</v>
      </c>
      <c r="B14" s="106">
        <v>1</v>
      </c>
      <c r="C14" s="106">
        <v>4</v>
      </c>
      <c r="D14" s="106">
        <v>2</v>
      </c>
      <c r="E14" s="106" t="s">
        <v>1200</v>
      </c>
      <c r="F14" s="106" t="s">
        <v>1201</v>
      </c>
      <c r="G14" s="106" t="s">
        <v>135</v>
      </c>
      <c r="H14" s="106" t="s">
        <v>1202</v>
      </c>
      <c r="I14" s="106">
        <v>25</v>
      </c>
      <c r="J14" s="106" t="s">
        <v>1203</v>
      </c>
      <c r="K14" s="106" t="s">
        <v>39</v>
      </c>
      <c r="L14" s="106" t="s">
        <v>1185</v>
      </c>
      <c r="M14" s="157">
        <v>16839.66</v>
      </c>
      <c r="N14" s="157"/>
      <c r="O14" s="157">
        <v>16839.66</v>
      </c>
      <c r="P14" s="157"/>
      <c r="Q14" s="106" t="s">
        <v>1186</v>
      </c>
      <c r="R14" s="106" t="s">
        <v>1187</v>
      </c>
    </row>
    <row r="15" spans="1:19" s="382" customFormat="1" ht="135" x14ac:dyDescent="0.25">
      <c r="A15" s="106">
        <v>5</v>
      </c>
      <c r="B15" s="106">
        <v>1</v>
      </c>
      <c r="C15" s="106">
        <v>4</v>
      </c>
      <c r="D15" s="106">
        <v>5</v>
      </c>
      <c r="E15" s="106" t="s">
        <v>1204</v>
      </c>
      <c r="F15" s="106" t="s">
        <v>702</v>
      </c>
      <c r="G15" s="106" t="s">
        <v>37</v>
      </c>
      <c r="H15" s="106" t="s">
        <v>106</v>
      </c>
      <c r="I15" s="83" t="s">
        <v>89</v>
      </c>
      <c r="J15" s="106" t="s">
        <v>108</v>
      </c>
      <c r="K15" s="107" t="s">
        <v>384</v>
      </c>
      <c r="L15" s="107"/>
      <c r="M15" s="157">
        <v>20500</v>
      </c>
      <c r="N15" s="157"/>
      <c r="O15" s="157">
        <v>20500</v>
      </c>
      <c r="P15" s="157"/>
      <c r="Q15" s="106" t="s">
        <v>109</v>
      </c>
      <c r="R15" s="106" t="s">
        <v>704</v>
      </c>
    </row>
    <row r="16" spans="1:19" s="382" customFormat="1" ht="60" x14ac:dyDescent="0.25">
      <c r="A16" s="363">
        <v>6</v>
      </c>
      <c r="B16" s="106">
        <v>1</v>
      </c>
      <c r="C16" s="105">
        <v>4</v>
      </c>
      <c r="D16" s="105">
        <v>2</v>
      </c>
      <c r="E16" s="67" t="s">
        <v>1205</v>
      </c>
      <c r="F16" s="67" t="s">
        <v>1206</v>
      </c>
      <c r="G16" s="105" t="s">
        <v>131</v>
      </c>
      <c r="H16" s="109" t="s">
        <v>600</v>
      </c>
      <c r="I16" s="105">
        <v>135</v>
      </c>
      <c r="J16" s="67" t="s">
        <v>1207</v>
      </c>
      <c r="K16" s="105" t="s">
        <v>338</v>
      </c>
      <c r="L16" s="70" t="s">
        <v>1185</v>
      </c>
      <c r="M16" s="108">
        <v>38316</v>
      </c>
      <c r="N16" s="108"/>
      <c r="O16" s="108">
        <v>38316</v>
      </c>
      <c r="P16" s="108"/>
      <c r="Q16" s="106" t="s">
        <v>1186</v>
      </c>
      <c r="R16" s="106" t="s">
        <v>1187</v>
      </c>
      <c r="S16" s="63"/>
    </row>
    <row r="17" spans="1:18" s="64" customFormat="1" ht="60" customHeight="1" x14ac:dyDescent="0.25">
      <c r="A17" s="693">
        <v>7</v>
      </c>
      <c r="B17" s="693">
        <v>1</v>
      </c>
      <c r="C17" s="693">
        <v>4</v>
      </c>
      <c r="D17" s="693">
        <v>5</v>
      </c>
      <c r="E17" s="693" t="s">
        <v>1208</v>
      </c>
      <c r="F17" s="693" t="s">
        <v>1209</v>
      </c>
      <c r="G17" s="693" t="s">
        <v>1210</v>
      </c>
      <c r="H17" s="693" t="s">
        <v>1211</v>
      </c>
      <c r="I17" s="693">
        <v>160</v>
      </c>
      <c r="J17" s="693" t="s">
        <v>1184</v>
      </c>
      <c r="K17" s="924"/>
      <c r="L17" s="880" t="s">
        <v>355</v>
      </c>
      <c r="M17" s="924"/>
      <c r="N17" s="880">
        <v>51000</v>
      </c>
      <c r="O17" s="880"/>
      <c r="P17" s="880">
        <v>51000</v>
      </c>
      <c r="Q17" s="693" t="s">
        <v>1186</v>
      </c>
      <c r="R17" s="693" t="s">
        <v>1187</v>
      </c>
    </row>
    <row r="18" spans="1:18" s="64" customFormat="1" ht="62.45" customHeight="1" x14ac:dyDescent="0.25">
      <c r="A18" s="694"/>
      <c r="B18" s="694"/>
      <c r="C18" s="694"/>
      <c r="D18" s="694"/>
      <c r="E18" s="694"/>
      <c r="F18" s="694"/>
      <c r="G18" s="694"/>
      <c r="H18" s="694"/>
      <c r="I18" s="694"/>
      <c r="J18" s="694"/>
      <c r="K18" s="905"/>
      <c r="L18" s="881"/>
      <c r="M18" s="905"/>
      <c r="N18" s="881"/>
      <c r="O18" s="881"/>
      <c r="P18" s="881"/>
      <c r="Q18" s="694"/>
      <c r="R18" s="694"/>
    </row>
    <row r="19" spans="1:18" s="64" customFormat="1" ht="50.25" customHeight="1" x14ac:dyDescent="0.25">
      <c r="A19" s="695"/>
      <c r="B19" s="695"/>
      <c r="C19" s="695"/>
      <c r="D19" s="695"/>
      <c r="E19" s="695"/>
      <c r="F19" s="695"/>
      <c r="G19" s="695"/>
      <c r="H19" s="695"/>
      <c r="I19" s="695"/>
      <c r="J19" s="695"/>
      <c r="K19" s="906"/>
      <c r="L19" s="882"/>
      <c r="M19" s="906"/>
      <c r="N19" s="882"/>
      <c r="O19" s="882"/>
      <c r="P19" s="882"/>
      <c r="Q19" s="695"/>
      <c r="R19" s="695"/>
    </row>
    <row r="20" spans="1:18" s="64" customFormat="1" ht="120.75" customHeight="1" x14ac:dyDescent="0.25">
      <c r="A20" s="883">
        <f t="shared" ref="A20:I20" si="0">A17</f>
        <v>7</v>
      </c>
      <c r="B20" s="934">
        <f t="shared" si="0"/>
        <v>1</v>
      </c>
      <c r="C20" s="934">
        <f t="shared" si="0"/>
        <v>4</v>
      </c>
      <c r="D20" s="934">
        <f t="shared" si="0"/>
        <v>5</v>
      </c>
      <c r="E20" s="934" t="str">
        <f t="shared" si="0"/>
        <v>Doradztwo grupowe podwaliną do tworzenia grup fokusowych i grup operacyjnych</v>
      </c>
      <c r="F20" s="934" t="str">
        <f t="shared" si="0"/>
        <v>Celem operacji jest kontynuacja pracy doradców z zalążkami grup fokusowych i operacyjnych wyłonionymi podczas operacji „Modele współpracy PZDR województwa śląskiego z potencjalnymi Grupami Operacyjnymi”. Ukierunkowanie poprzez warsztaty, rolników, przedsiębiorców, mieszkańców obszarów wiejskich na tworzenie potencjalnych Grup Operacyjnych. Omówienie dotychczasowych naborów do Działania Współpraca wraz z przykładami tematów złożonych wniosków.</v>
      </c>
      <c r="G20" s="641" t="s">
        <v>1212</v>
      </c>
      <c r="H20" s="934" t="str">
        <f t="shared" si="0"/>
        <v xml:space="preserve">liczba uczestników  </v>
      </c>
      <c r="I20" s="934">
        <f t="shared" si="0"/>
        <v>160</v>
      </c>
      <c r="J20" s="934" t="s">
        <v>1213</v>
      </c>
      <c r="K20" s="383"/>
      <c r="L20" s="635" t="s">
        <v>121</v>
      </c>
      <c r="M20" s="383"/>
      <c r="N20" s="892">
        <f>$N$17</f>
        <v>51000</v>
      </c>
      <c r="O20" s="384"/>
      <c r="P20" s="892">
        <f t="shared" ref="P20:R20" si="1">P17</f>
        <v>51000</v>
      </c>
      <c r="Q20" s="892" t="str">
        <f t="shared" si="1"/>
        <v>Śląski Ośrodek Doradztwa Rolniczego</v>
      </c>
      <c r="R20" s="892" t="str">
        <f t="shared" si="1"/>
        <v>42-200 Częstochowa, ul.Wyszyńskiego 70/126</v>
      </c>
    </row>
    <row r="21" spans="1:18" s="64" customFormat="1" ht="49.5" customHeight="1" x14ac:dyDescent="0.25">
      <c r="A21" s="885"/>
      <c r="B21" s="935"/>
      <c r="C21" s="935"/>
      <c r="D21" s="935"/>
      <c r="E21" s="935"/>
      <c r="F21" s="935"/>
      <c r="G21" s="642"/>
      <c r="H21" s="935"/>
      <c r="I21" s="935"/>
      <c r="J21" s="935"/>
      <c r="K21" s="383"/>
      <c r="L21" s="936"/>
      <c r="M21" s="383"/>
      <c r="N21" s="674"/>
      <c r="O21" s="384"/>
      <c r="P21" s="894"/>
      <c r="Q21" s="885"/>
      <c r="R21" s="885"/>
    </row>
    <row r="22" spans="1:18" s="64" customFormat="1" ht="47.25" customHeight="1" x14ac:dyDescent="0.25">
      <c r="A22" s="928" t="s">
        <v>1214</v>
      </c>
      <c r="B22" s="929"/>
      <c r="C22" s="929"/>
      <c r="D22" s="929"/>
      <c r="E22" s="929"/>
      <c r="F22" s="929"/>
      <c r="G22" s="929"/>
      <c r="H22" s="929"/>
      <c r="I22" s="929"/>
      <c r="J22" s="929"/>
      <c r="K22" s="929"/>
      <c r="L22" s="929"/>
      <c r="M22" s="929"/>
      <c r="N22" s="929"/>
      <c r="O22" s="929"/>
      <c r="P22" s="929"/>
      <c r="Q22" s="929"/>
      <c r="R22" s="930"/>
    </row>
    <row r="23" spans="1:18" s="64" customFormat="1" ht="120.6" hidden="1" customHeight="1" x14ac:dyDescent="0.25">
      <c r="A23" s="931"/>
      <c r="B23" s="932"/>
      <c r="C23" s="932"/>
      <c r="D23" s="932"/>
      <c r="E23" s="932"/>
      <c r="F23" s="932"/>
      <c r="G23" s="932"/>
      <c r="H23" s="932"/>
      <c r="I23" s="932"/>
      <c r="J23" s="932"/>
      <c r="K23" s="932"/>
      <c r="L23" s="932"/>
      <c r="M23" s="932"/>
      <c r="N23" s="932"/>
      <c r="O23" s="932"/>
      <c r="P23" s="932"/>
      <c r="Q23" s="932"/>
      <c r="R23" s="933"/>
    </row>
    <row r="24" spans="1:18" s="64" customFormat="1" ht="54" customHeight="1" x14ac:dyDescent="0.25">
      <c r="A24" s="693">
        <v>8</v>
      </c>
      <c r="B24" s="693">
        <v>1</v>
      </c>
      <c r="C24" s="693">
        <v>4</v>
      </c>
      <c r="D24" s="693">
        <v>5</v>
      </c>
      <c r="E24" s="693" t="s">
        <v>1215</v>
      </c>
      <c r="F24" s="693" t="s">
        <v>1216</v>
      </c>
      <c r="G24" s="106" t="s">
        <v>37</v>
      </c>
      <c r="H24" s="106" t="s">
        <v>42</v>
      </c>
      <c r="I24" s="106">
        <v>50</v>
      </c>
      <c r="J24" s="693" t="s">
        <v>1217</v>
      </c>
      <c r="K24" s="924"/>
      <c r="L24" s="880" t="s">
        <v>384</v>
      </c>
      <c r="M24" s="924"/>
      <c r="N24" s="880">
        <v>38000</v>
      </c>
      <c r="O24" s="880"/>
      <c r="P24" s="880">
        <v>38000</v>
      </c>
      <c r="Q24" s="693" t="s">
        <v>1186</v>
      </c>
      <c r="R24" s="693" t="s">
        <v>1187</v>
      </c>
    </row>
    <row r="25" spans="1:18" s="64" customFormat="1" ht="75.75" customHeight="1" x14ac:dyDescent="0.25">
      <c r="A25" s="695"/>
      <c r="B25" s="695"/>
      <c r="C25" s="695"/>
      <c r="D25" s="695"/>
      <c r="E25" s="695"/>
      <c r="F25" s="695"/>
      <c r="G25" s="104" t="s">
        <v>66</v>
      </c>
      <c r="H25" s="104" t="s">
        <v>1218</v>
      </c>
      <c r="I25" s="104">
        <v>350</v>
      </c>
      <c r="J25" s="695"/>
      <c r="K25" s="906"/>
      <c r="L25" s="882"/>
      <c r="M25" s="906"/>
      <c r="N25" s="882"/>
      <c r="O25" s="882"/>
      <c r="P25" s="882"/>
      <c r="Q25" s="695"/>
      <c r="R25" s="695"/>
    </row>
    <row r="26" spans="1:18" s="64" customFormat="1" ht="63.75" customHeight="1" x14ac:dyDescent="0.25">
      <c r="A26" s="883">
        <v>8</v>
      </c>
      <c r="B26" s="883">
        <v>1</v>
      </c>
      <c r="C26" s="883">
        <v>4</v>
      </c>
      <c r="D26" s="883">
        <v>5</v>
      </c>
      <c r="E26" s="883" t="s">
        <v>1215</v>
      </c>
      <c r="F26" s="883" t="s">
        <v>1216</v>
      </c>
      <c r="G26" s="51" t="s">
        <v>37</v>
      </c>
      <c r="H26" s="51" t="s">
        <v>42</v>
      </c>
      <c r="I26" s="51">
        <v>50</v>
      </c>
      <c r="J26" s="883" t="s">
        <v>1219</v>
      </c>
      <c r="K26" s="941"/>
      <c r="L26" s="892" t="s">
        <v>384</v>
      </c>
      <c r="M26" s="941"/>
      <c r="N26" s="635">
        <v>25000</v>
      </c>
      <c r="O26" s="892"/>
      <c r="P26" s="635">
        <v>25000</v>
      </c>
      <c r="Q26" s="883" t="s">
        <v>1186</v>
      </c>
      <c r="R26" s="883" t="s">
        <v>1187</v>
      </c>
    </row>
    <row r="27" spans="1:18" s="64" customFormat="1" ht="76.5" customHeight="1" x14ac:dyDescent="0.25">
      <c r="A27" s="885"/>
      <c r="B27" s="885"/>
      <c r="C27" s="885"/>
      <c r="D27" s="885"/>
      <c r="E27" s="885"/>
      <c r="F27" s="885"/>
      <c r="G27" s="385" t="s">
        <v>66</v>
      </c>
      <c r="H27" s="385" t="s">
        <v>1218</v>
      </c>
      <c r="I27" s="118">
        <v>1000</v>
      </c>
      <c r="J27" s="885"/>
      <c r="K27" s="942"/>
      <c r="L27" s="894"/>
      <c r="M27" s="942"/>
      <c r="N27" s="637"/>
      <c r="O27" s="894"/>
      <c r="P27" s="637"/>
      <c r="Q27" s="885"/>
      <c r="R27" s="885"/>
    </row>
    <row r="28" spans="1:18" s="64" customFormat="1" ht="32.25" customHeight="1" x14ac:dyDescent="0.25">
      <c r="A28" s="567" t="s">
        <v>1220</v>
      </c>
      <c r="B28" s="729"/>
      <c r="C28" s="729"/>
      <c r="D28" s="729"/>
      <c r="E28" s="729"/>
      <c r="F28" s="729"/>
      <c r="G28" s="729"/>
      <c r="H28" s="729"/>
      <c r="I28" s="729"/>
      <c r="J28" s="729"/>
      <c r="K28" s="729"/>
      <c r="L28" s="729"/>
      <c r="M28" s="729"/>
      <c r="N28" s="729"/>
      <c r="O28" s="729"/>
      <c r="P28" s="729"/>
      <c r="Q28" s="729"/>
      <c r="R28" s="730"/>
    </row>
    <row r="29" spans="1:18" s="64" customFormat="1" ht="123" customHeight="1" x14ac:dyDescent="0.25">
      <c r="A29" s="106">
        <v>9</v>
      </c>
      <c r="B29" s="106">
        <v>1</v>
      </c>
      <c r="C29" s="106">
        <v>4</v>
      </c>
      <c r="D29" s="106">
        <v>5</v>
      </c>
      <c r="E29" s="106" t="s">
        <v>1221</v>
      </c>
      <c r="F29" s="106" t="s">
        <v>1222</v>
      </c>
      <c r="G29" s="106" t="s">
        <v>37</v>
      </c>
      <c r="H29" s="106" t="s">
        <v>42</v>
      </c>
      <c r="I29" s="106">
        <v>45</v>
      </c>
      <c r="J29" s="106" t="s">
        <v>1223</v>
      </c>
      <c r="K29" s="105"/>
      <c r="L29" s="157" t="s">
        <v>384</v>
      </c>
      <c r="M29" s="386"/>
      <c r="N29" s="157">
        <v>10500</v>
      </c>
      <c r="O29" s="157"/>
      <c r="P29" s="157">
        <v>10500</v>
      </c>
      <c r="Q29" s="106" t="s">
        <v>1186</v>
      </c>
      <c r="R29" s="106" t="s">
        <v>1187</v>
      </c>
    </row>
    <row r="30" spans="1:18" s="64" customFormat="1" ht="132" customHeight="1" x14ac:dyDescent="0.25">
      <c r="A30" s="51">
        <v>9</v>
      </c>
      <c r="B30" s="51">
        <v>1</v>
      </c>
      <c r="C30" s="51">
        <v>4</v>
      </c>
      <c r="D30" s="51">
        <v>5</v>
      </c>
      <c r="E30" s="51" t="s">
        <v>1221</v>
      </c>
      <c r="F30" s="51" t="s">
        <v>1222</v>
      </c>
      <c r="G30" s="51" t="s">
        <v>37</v>
      </c>
      <c r="H30" s="51" t="s">
        <v>42</v>
      </c>
      <c r="I30" s="51">
        <v>45</v>
      </c>
      <c r="J30" s="51" t="s">
        <v>1224</v>
      </c>
      <c r="K30" s="48"/>
      <c r="L30" s="189" t="s">
        <v>384</v>
      </c>
      <c r="M30" s="387"/>
      <c r="N30" s="159">
        <v>4540.74</v>
      </c>
      <c r="O30" s="189"/>
      <c r="P30" s="159">
        <v>4540.74</v>
      </c>
      <c r="Q30" s="51" t="s">
        <v>1186</v>
      </c>
      <c r="R30" s="51" t="s">
        <v>1187</v>
      </c>
    </row>
    <row r="31" spans="1:18" s="64" customFormat="1" ht="35.25" customHeight="1" x14ac:dyDescent="0.25">
      <c r="A31" s="567" t="s">
        <v>1225</v>
      </c>
      <c r="B31" s="937"/>
      <c r="C31" s="937"/>
      <c r="D31" s="937"/>
      <c r="E31" s="937"/>
      <c r="F31" s="937"/>
      <c r="G31" s="937"/>
      <c r="H31" s="937"/>
      <c r="I31" s="937"/>
      <c r="J31" s="937"/>
      <c r="K31" s="937"/>
      <c r="L31" s="937"/>
      <c r="M31" s="937"/>
      <c r="N31" s="937"/>
      <c r="O31" s="937"/>
      <c r="P31" s="937"/>
      <c r="Q31" s="937"/>
      <c r="R31" s="938"/>
    </row>
    <row r="32" spans="1:18" s="64" customFormat="1" ht="133.5" customHeight="1" x14ac:dyDescent="0.25">
      <c r="A32" s="105">
        <v>10</v>
      </c>
      <c r="B32" s="105">
        <v>1</v>
      </c>
      <c r="C32" s="105">
        <v>4</v>
      </c>
      <c r="D32" s="105">
        <v>2</v>
      </c>
      <c r="E32" s="106" t="s">
        <v>1226</v>
      </c>
      <c r="F32" s="106" t="s">
        <v>1227</v>
      </c>
      <c r="G32" s="105" t="s">
        <v>135</v>
      </c>
      <c r="H32" s="105" t="s">
        <v>42</v>
      </c>
      <c r="I32" s="105">
        <v>30</v>
      </c>
      <c r="J32" s="106" t="s">
        <v>1228</v>
      </c>
      <c r="K32" s="105"/>
      <c r="L32" s="105" t="s">
        <v>52</v>
      </c>
      <c r="M32" s="388"/>
      <c r="N32" s="389">
        <v>106000</v>
      </c>
      <c r="O32" s="388"/>
      <c r="P32" s="108">
        <v>106000</v>
      </c>
      <c r="Q32" s="106" t="s">
        <v>1186</v>
      </c>
      <c r="R32" s="106" t="s">
        <v>1187</v>
      </c>
    </row>
    <row r="33" spans="1:18" s="64" customFormat="1" ht="138" customHeight="1" x14ac:dyDescent="0.25">
      <c r="A33" s="48">
        <v>10</v>
      </c>
      <c r="B33" s="48">
        <v>1</v>
      </c>
      <c r="C33" s="48">
        <v>4</v>
      </c>
      <c r="D33" s="48">
        <v>2</v>
      </c>
      <c r="E33" s="51" t="s">
        <v>1226</v>
      </c>
      <c r="F33" s="51" t="s">
        <v>1227</v>
      </c>
      <c r="G33" s="48" t="s">
        <v>135</v>
      </c>
      <c r="H33" s="48" t="s">
        <v>42</v>
      </c>
      <c r="I33" s="48">
        <v>30</v>
      </c>
      <c r="J33" s="51" t="s">
        <v>1229</v>
      </c>
      <c r="K33" s="48"/>
      <c r="L33" s="48" t="s">
        <v>52</v>
      </c>
      <c r="M33" s="390"/>
      <c r="N33" s="391">
        <v>106000</v>
      </c>
      <c r="O33" s="390"/>
      <c r="P33" s="55">
        <v>106000</v>
      </c>
      <c r="Q33" s="51" t="s">
        <v>1186</v>
      </c>
      <c r="R33" s="51" t="s">
        <v>1187</v>
      </c>
    </row>
    <row r="34" spans="1:18" s="64" customFormat="1" ht="36" customHeight="1" x14ac:dyDescent="0.25">
      <c r="A34" s="728" t="s">
        <v>1230</v>
      </c>
      <c r="B34" s="568"/>
      <c r="C34" s="568"/>
      <c r="D34" s="568"/>
      <c r="E34" s="568"/>
      <c r="F34" s="568"/>
      <c r="G34" s="568"/>
      <c r="H34" s="568"/>
      <c r="I34" s="568"/>
      <c r="J34" s="568"/>
      <c r="K34" s="568"/>
      <c r="L34" s="568"/>
      <c r="M34" s="568"/>
      <c r="N34" s="568"/>
      <c r="O34" s="568"/>
      <c r="P34" s="568"/>
      <c r="Q34" s="568"/>
      <c r="R34" s="569"/>
    </row>
    <row r="35" spans="1:18" s="64" customFormat="1" ht="167.25" customHeight="1" x14ac:dyDescent="0.25">
      <c r="A35" s="105">
        <v>11</v>
      </c>
      <c r="B35" s="105">
        <v>1</v>
      </c>
      <c r="C35" s="105">
        <v>4</v>
      </c>
      <c r="D35" s="105">
        <v>5</v>
      </c>
      <c r="E35" s="106" t="s">
        <v>1231</v>
      </c>
      <c r="F35" s="106" t="s">
        <v>1232</v>
      </c>
      <c r="G35" s="105" t="s">
        <v>135</v>
      </c>
      <c r="H35" s="105" t="s">
        <v>42</v>
      </c>
      <c r="I35" s="105">
        <v>30</v>
      </c>
      <c r="J35" s="106" t="s">
        <v>1233</v>
      </c>
      <c r="K35" s="105"/>
      <c r="L35" s="105" t="s">
        <v>384</v>
      </c>
      <c r="M35" s="388"/>
      <c r="N35" s="392">
        <v>37500</v>
      </c>
      <c r="O35" s="388"/>
      <c r="P35" s="108">
        <v>37500</v>
      </c>
      <c r="Q35" s="106" t="s">
        <v>1186</v>
      </c>
      <c r="R35" s="106" t="s">
        <v>1187</v>
      </c>
    </row>
    <row r="36" spans="1:18" s="64" customFormat="1" ht="153.75" customHeight="1" x14ac:dyDescent="0.25">
      <c r="A36" s="48">
        <v>11</v>
      </c>
      <c r="B36" s="48">
        <v>1</v>
      </c>
      <c r="C36" s="48">
        <v>4</v>
      </c>
      <c r="D36" s="48">
        <v>5</v>
      </c>
      <c r="E36" s="51" t="s">
        <v>1231</v>
      </c>
      <c r="F36" s="51" t="s">
        <v>1232</v>
      </c>
      <c r="G36" s="48" t="s">
        <v>135</v>
      </c>
      <c r="H36" s="48" t="s">
        <v>42</v>
      </c>
      <c r="I36" s="48">
        <v>30</v>
      </c>
      <c r="J36" s="51" t="s">
        <v>1234</v>
      </c>
      <c r="K36" s="48"/>
      <c r="L36" s="158" t="s">
        <v>52</v>
      </c>
      <c r="M36" s="390"/>
      <c r="N36" s="393">
        <v>37500</v>
      </c>
      <c r="O36" s="390"/>
      <c r="P36" s="55">
        <v>37500</v>
      </c>
      <c r="Q36" s="51" t="s">
        <v>1186</v>
      </c>
      <c r="R36" s="51" t="s">
        <v>1187</v>
      </c>
    </row>
    <row r="37" spans="1:18" s="64" customFormat="1" ht="31.5" customHeight="1" x14ac:dyDescent="0.25">
      <c r="A37" s="728" t="s">
        <v>1230</v>
      </c>
      <c r="B37" s="939"/>
      <c r="C37" s="939"/>
      <c r="D37" s="939"/>
      <c r="E37" s="939"/>
      <c r="F37" s="939"/>
      <c r="G37" s="939"/>
      <c r="H37" s="939"/>
      <c r="I37" s="939"/>
      <c r="J37" s="939"/>
      <c r="K37" s="939"/>
      <c r="L37" s="939"/>
      <c r="M37" s="939"/>
      <c r="N37" s="939"/>
      <c r="O37" s="939"/>
      <c r="P37" s="939"/>
      <c r="Q37" s="939"/>
      <c r="R37" s="940"/>
    </row>
    <row r="38" spans="1:18" s="64" customFormat="1" ht="119.25" customHeight="1" x14ac:dyDescent="0.25">
      <c r="A38" s="585">
        <v>12</v>
      </c>
      <c r="B38" s="585">
        <v>1</v>
      </c>
      <c r="C38" s="585">
        <v>4</v>
      </c>
      <c r="D38" s="585">
        <v>5</v>
      </c>
      <c r="E38" s="585" t="s">
        <v>1235</v>
      </c>
      <c r="F38" s="585" t="s">
        <v>1236</v>
      </c>
      <c r="G38" s="23" t="s">
        <v>37</v>
      </c>
      <c r="H38" s="23" t="s">
        <v>1237</v>
      </c>
      <c r="I38" s="23">
        <v>50</v>
      </c>
      <c r="J38" s="585" t="s">
        <v>1238</v>
      </c>
      <c r="K38" s="582" t="s">
        <v>258</v>
      </c>
      <c r="L38" s="943" t="s">
        <v>52</v>
      </c>
      <c r="M38" s="722" t="s">
        <v>258</v>
      </c>
      <c r="N38" s="943">
        <v>94600</v>
      </c>
      <c r="O38" s="943" t="s">
        <v>258</v>
      </c>
      <c r="P38" s="943">
        <v>94600</v>
      </c>
      <c r="Q38" s="585" t="s">
        <v>1186</v>
      </c>
      <c r="R38" s="585" t="s">
        <v>1187</v>
      </c>
    </row>
    <row r="39" spans="1:18" s="64" customFormat="1" ht="66.599999999999994" customHeight="1" x14ac:dyDescent="0.25">
      <c r="A39" s="721"/>
      <c r="B39" s="721"/>
      <c r="C39" s="721"/>
      <c r="D39" s="721"/>
      <c r="E39" s="721"/>
      <c r="F39" s="721"/>
      <c r="G39" s="23" t="s">
        <v>135</v>
      </c>
      <c r="H39" s="23" t="s">
        <v>42</v>
      </c>
      <c r="I39" s="23">
        <v>41</v>
      </c>
      <c r="J39" s="721"/>
      <c r="K39" s="584"/>
      <c r="L39" s="721"/>
      <c r="M39" s="944"/>
      <c r="N39" s="945"/>
      <c r="O39" s="945"/>
      <c r="P39" s="721"/>
      <c r="Q39" s="945"/>
      <c r="R39" s="945"/>
    </row>
    <row r="40" spans="1:18" ht="23.25" customHeight="1" x14ac:dyDescent="0.25">
      <c r="A40" s="946" t="s">
        <v>1490</v>
      </c>
      <c r="B40" s="946"/>
      <c r="C40" s="946"/>
      <c r="D40" s="946"/>
      <c r="E40" s="946"/>
      <c r="F40" s="946"/>
      <c r="G40" s="946"/>
      <c r="H40" s="946"/>
      <c r="I40" s="946"/>
      <c r="J40" s="946"/>
      <c r="K40" s="946"/>
      <c r="L40" s="946"/>
      <c r="M40" s="946"/>
      <c r="N40" s="946"/>
      <c r="O40" s="946"/>
      <c r="P40" s="946"/>
      <c r="Q40" s="946"/>
      <c r="R40" s="946"/>
    </row>
    <row r="43" spans="1:18" x14ac:dyDescent="0.25">
      <c r="L43" s="75"/>
      <c r="M43" s="719" t="s">
        <v>201</v>
      </c>
      <c r="N43" s="719"/>
      <c r="O43" s="601" t="s">
        <v>202</v>
      </c>
      <c r="P43" s="602"/>
    </row>
    <row r="44" spans="1:18" x14ac:dyDescent="0.25">
      <c r="L44" s="75"/>
      <c r="M44" s="164" t="s">
        <v>203</v>
      </c>
      <c r="N44" s="163" t="s">
        <v>204</v>
      </c>
      <c r="O44" s="165" t="s">
        <v>203</v>
      </c>
      <c r="P44" s="141" t="s">
        <v>204</v>
      </c>
    </row>
    <row r="45" spans="1:18" x14ac:dyDescent="0.25">
      <c r="L45" s="167" t="s">
        <v>498</v>
      </c>
      <c r="M45" s="166">
        <v>10</v>
      </c>
      <c r="N45" s="145">
        <v>439177.34</v>
      </c>
      <c r="O45" s="143">
        <v>1</v>
      </c>
      <c r="P45" s="145">
        <v>20500</v>
      </c>
    </row>
    <row r="46" spans="1:18" x14ac:dyDescent="0.25">
      <c r="L46" s="167" t="s">
        <v>499</v>
      </c>
      <c r="M46" s="166">
        <v>11</v>
      </c>
      <c r="N46" s="145">
        <v>514818.08</v>
      </c>
      <c r="O46" s="144">
        <v>1</v>
      </c>
      <c r="P46" s="145">
        <v>20500</v>
      </c>
    </row>
  </sheetData>
  <mergeCells count="134">
    <mergeCell ref="M43:N43"/>
    <mergeCell ref="O43:P43"/>
    <mergeCell ref="J38:J39"/>
    <mergeCell ref="K38:K39"/>
    <mergeCell ref="L38:L39"/>
    <mergeCell ref="M38:M39"/>
    <mergeCell ref="N38:N39"/>
    <mergeCell ref="O38:O39"/>
    <mergeCell ref="A40:R40"/>
    <mergeCell ref="A38:A39"/>
    <mergeCell ref="B38:B39"/>
    <mergeCell ref="C38:C39"/>
    <mergeCell ref="D38:D39"/>
    <mergeCell ref="E38:E39"/>
    <mergeCell ref="F38:F39"/>
    <mergeCell ref="P38:P39"/>
    <mergeCell ref="Q38:Q39"/>
    <mergeCell ref="R38:R39"/>
    <mergeCell ref="A28:R28"/>
    <mergeCell ref="A31:R31"/>
    <mergeCell ref="A34:R34"/>
    <mergeCell ref="A37:R37"/>
    <mergeCell ref="K26:K27"/>
    <mergeCell ref="L26:L27"/>
    <mergeCell ref="M26:M27"/>
    <mergeCell ref="N26:N27"/>
    <mergeCell ref="O26:O27"/>
    <mergeCell ref="P26:P27"/>
    <mergeCell ref="R24:R25"/>
    <mergeCell ref="A26:A27"/>
    <mergeCell ref="B26:B27"/>
    <mergeCell ref="C26:C27"/>
    <mergeCell ref="D26:D27"/>
    <mergeCell ref="E26:E27"/>
    <mergeCell ref="F26:F27"/>
    <mergeCell ref="J26:J27"/>
    <mergeCell ref="J24:J25"/>
    <mergeCell ref="K24:K25"/>
    <mergeCell ref="L24:L25"/>
    <mergeCell ref="M24:M25"/>
    <mergeCell ref="N24:N25"/>
    <mergeCell ref="O24:O25"/>
    <mergeCell ref="Q26:Q27"/>
    <mergeCell ref="R26:R27"/>
    <mergeCell ref="P20:P21"/>
    <mergeCell ref="Q20:Q21"/>
    <mergeCell ref="R20:R21"/>
    <mergeCell ref="A22:R23"/>
    <mergeCell ref="A24:A25"/>
    <mergeCell ref="B24:B25"/>
    <mergeCell ref="C24:C25"/>
    <mergeCell ref="D24:D25"/>
    <mergeCell ref="E24:E25"/>
    <mergeCell ref="F24:F25"/>
    <mergeCell ref="G20:G21"/>
    <mergeCell ref="H20:H21"/>
    <mergeCell ref="I20:I21"/>
    <mergeCell ref="J20:J21"/>
    <mergeCell ref="L20:L21"/>
    <mergeCell ref="N20:N21"/>
    <mergeCell ref="A20:A21"/>
    <mergeCell ref="B20:B21"/>
    <mergeCell ref="C20:C21"/>
    <mergeCell ref="D20:D21"/>
    <mergeCell ref="E20:E21"/>
    <mergeCell ref="F20:F21"/>
    <mergeCell ref="P24:P25"/>
    <mergeCell ref="Q24:Q25"/>
    <mergeCell ref="N17:N19"/>
    <mergeCell ref="O17:O19"/>
    <mergeCell ref="P17:P19"/>
    <mergeCell ref="Q17:Q19"/>
    <mergeCell ref="R17:R19"/>
    <mergeCell ref="G17:G19"/>
    <mergeCell ref="H17:H19"/>
    <mergeCell ref="I17:I19"/>
    <mergeCell ref="J17:J19"/>
    <mergeCell ref="K17:K19"/>
    <mergeCell ref="L17:L19"/>
    <mergeCell ref="A17:A19"/>
    <mergeCell ref="B17:B19"/>
    <mergeCell ref="C17:C19"/>
    <mergeCell ref="D17:D19"/>
    <mergeCell ref="E17:E19"/>
    <mergeCell ref="F17:F19"/>
    <mergeCell ref="K10:K12"/>
    <mergeCell ref="L10:L12"/>
    <mergeCell ref="M10:M12"/>
    <mergeCell ref="M17:M19"/>
    <mergeCell ref="A10:A12"/>
    <mergeCell ref="B10:B12"/>
    <mergeCell ref="C10:C12"/>
    <mergeCell ref="D10:D12"/>
    <mergeCell ref="E10:E12"/>
    <mergeCell ref="F10:F12"/>
    <mergeCell ref="G10:G12"/>
    <mergeCell ref="L7:L9"/>
    <mergeCell ref="M7:M9"/>
    <mergeCell ref="N7:N9"/>
    <mergeCell ref="O7:O9"/>
    <mergeCell ref="P7:P9"/>
    <mergeCell ref="Q10:Q12"/>
    <mergeCell ref="R10:R12"/>
    <mergeCell ref="H11:H12"/>
    <mergeCell ref="I11:I12"/>
    <mergeCell ref="N10:N12"/>
    <mergeCell ref="O10:O12"/>
    <mergeCell ref="P10:P12"/>
    <mergeCell ref="J10:J12"/>
    <mergeCell ref="K7:K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s>
  <pageMargins left="0.7" right="0.7" top="0.75" bottom="0.75" header="0.3" footer="0.3"/>
  <pageSetup paperSize="9"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5"/>
  <sheetViews>
    <sheetView topLeftCell="A22" zoomScale="70" zoomScaleNormal="70" workbookViewId="0">
      <selection activeCell="G47" sqref="G4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20" x14ac:dyDescent="0.25">
      <c r="M1" s="2"/>
      <c r="N1" s="2"/>
      <c r="O1" s="2"/>
      <c r="P1" s="2"/>
    </row>
    <row r="2" spans="1:20" x14ac:dyDescent="0.25">
      <c r="A2" s="1" t="s">
        <v>1239</v>
      </c>
      <c r="M2" s="2"/>
      <c r="N2" s="2"/>
      <c r="O2" s="2"/>
      <c r="P2" s="2"/>
    </row>
    <row r="3" spans="1:20" x14ac:dyDescent="0.25">
      <c r="M3" s="2"/>
      <c r="N3" s="2"/>
      <c r="O3" s="2"/>
      <c r="P3" s="2"/>
    </row>
    <row r="4" spans="1:20"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20"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20" s="5" customFormat="1" ht="15.75" customHeight="1" x14ac:dyDescent="0.2">
      <c r="A6" s="43" t="s">
        <v>16</v>
      </c>
      <c r="B6" s="44" t="s">
        <v>17</v>
      </c>
      <c r="C6" s="44" t="s">
        <v>18</v>
      </c>
      <c r="D6" s="44" t="s">
        <v>19</v>
      </c>
      <c r="E6" s="43" t="s">
        <v>20</v>
      </c>
      <c r="F6" s="43" t="s">
        <v>21</v>
      </c>
      <c r="G6" s="43" t="s">
        <v>22</v>
      </c>
      <c r="H6" s="44" t="s">
        <v>23</v>
      </c>
      <c r="I6" s="44" t="s">
        <v>24</v>
      </c>
      <c r="J6" s="43" t="s">
        <v>25</v>
      </c>
      <c r="K6" s="44" t="s">
        <v>26</v>
      </c>
      <c r="L6" s="44" t="s">
        <v>27</v>
      </c>
      <c r="M6" s="17" t="s">
        <v>28</v>
      </c>
      <c r="N6" s="17" t="s">
        <v>29</v>
      </c>
      <c r="O6" s="17" t="s">
        <v>30</v>
      </c>
      <c r="P6" s="17" t="s">
        <v>31</v>
      </c>
      <c r="Q6" s="43" t="s">
        <v>32</v>
      </c>
      <c r="R6" s="44" t="s">
        <v>33</v>
      </c>
      <c r="S6" s="4"/>
    </row>
    <row r="7" spans="1:20" s="64" customFormat="1" ht="150" customHeight="1" x14ac:dyDescent="0.25">
      <c r="A7" s="106">
        <v>1</v>
      </c>
      <c r="B7" s="106">
        <v>1</v>
      </c>
      <c r="C7" s="106">
        <v>4</v>
      </c>
      <c r="D7" s="106">
        <v>5</v>
      </c>
      <c r="E7" s="152" t="s">
        <v>1240</v>
      </c>
      <c r="F7" s="67" t="s">
        <v>1241</v>
      </c>
      <c r="G7" s="106" t="s">
        <v>135</v>
      </c>
      <c r="H7" s="107" t="s">
        <v>42</v>
      </c>
      <c r="I7" s="83" t="s">
        <v>353</v>
      </c>
      <c r="J7" s="106" t="s">
        <v>1242</v>
      </c>
      <c r="K7" s="107" t="s">
        <v>1243</v>
      </c>
      <c r="L7" s="107"/>
      <c r="M7" s="157">
        <v>91440</v>
      </c>
      <c r="N7" s="157"/>
      <c r="O7" s="157">
        <v>91440</v>
      </c>
      <c r="P7" s="157"/>
      <c r="Q7" s="106" t="s">
        <v>1244</v>
      </c>
      <c r="R7" s="106" t="s">
        <v>1245</v>
      </c>
      <c r="S7" s="63"/>
    </row>
    <row r="8" spans="1:20" s="64" customFormat="1" ht="144" customHeight="1" x14ac:dyDescent="0.25">
      <c r="A8" s="106">
        <v>2</v>
      </c>
      <c r="B8" s="106">
        <v>1</v>
      </c>
      <c r="C8" s="106">
        <v>4</v>
      </c>
      <c r="D8" s="106">
        <v>2</v>
      </c>
      <c r="E8" s="152" t="s">
        <v>1246</v>
      </c>
      <c r="F8" s="67" t="s">
        <v>1247</v>
      </c>
      <c r="G8" s="106" t="s">
        <v>37</v>
      </c>
      <c r="H8" s="107" t="s">
        <v>42</v>
      </c>
      <c r="I8" s="83" t="s">
        <v>89</v>
      </c>
      <c r="J8" s="106" t="s">
        <v>1248</v>
      </c>
      <c r="K8" s="107" t="s">
        <v>1249</v>
      </c>
      <c r="L8" s="107"/>
      <c r="M8" s="157">
        <v>11080</v>
      </c>
      <c r="N8" s="157"/>
      <c r="O8" s="157">
        <v>11080</v>
      </c>
      <c r="P8" s="157"/>
      <c r="Q8" s="106" t="s">
        <v>1244</v>
      </c>
      <c r="R8" s="106" t="s">
        <v>1245</v>
      </c>
      <c r="S8" s="63"/>
    </row>
    <row r="9" spans="1:20" s="96" customFormat="1" ht="174" customHeight="1" x14ac:dyDescent="0.25">
      <c r="A9" s="89">
        <v>3</v>
      </c>
      <c r="B9" s="89" t="s">
        <v>1250</v>
      </c>
      <c r="C9" s="89" t="s">
        <v>1251</v>
      </c>
      <c r="D9" s="89">
        <v>5</v>
      </c>
      <c r="E9" s="90" t="s">
        <v>1252</v>
      </c>
      <c r="F9" s="171" t="s">
        <v>1253</v>
      </c>
      <c r="G9" s="89" t="s">
        <v>225</v>
      </c>
      <c r="H9" s="94" t="s">
        <v>42</v>
      </c>
      <c r="I9" s="150" t="s">
        <v>137</v>
      </c>
      <c r="J9" s="89" t="s">
        <v>1254</v>
      </c>
      <c r="K9" s="94" t="s">
        <v>1255</v>
      </c>
      <c r="L9" s="94"/>
      <c r="M9" s="394">
        <v>27000</v>
      </c>
      <c r="N9" s="394"/>
      <c r="O9" s="394">
        <v>27000</v>
      </c>
      <c r="P9" s="394"/>
      <c r="Q9" s="89" t="s">
        <v>1244</v>
      </c>
      <c r="R9" s="89" t="s">
        <v>1245</v>
      </c>
      <c r="S9" s="151"/>
    </row>
    <row r="10" spans="1:20" s="75" customFormat="1" ht="186" customHeight="1" x14ac:dyDescent="0.25">
      <c r="A10" s="106">
        <v>4</v>
      </c>
      <c r="B10" s="106">
        <v>1</v>
      </c>
      <c r="C10" s="106">
        <v>4</v>
      </c>
      <c r="D10" s="106">
        <v>2</v>
      </c>
      <c r="E10" s="152" t="s">
        <v>1256</v>
      </c>
      <c r="F10" s="67" t="s">
        <v>1257</v>
      </c>
      <c r="G10" s="106" t="s">
        <v>135</v>
      </c>
      <c r="H10" s="107" t="s">
        <v>42</v>
      </c>
      <c r="I10" s="83" t="s">
        <v>1258</v>
      </c>
      <c r="J10" s="106" t="s">
        <v>1259</v>
      </c>
      <c r="K10" s="107" t="s">
        <v>1260</v>
      </c>
      <c r="L10" s="107"/>
      <c r="M10" s="157">
        <v>88700</v>
      </c>
      <c r="N10" s="157"/>
      <c r="O10" s="157">
        <v>88700</v>
      </c>
      <c r="P10" s="157"/>
      <c r="Q10" s="106" t="s">
        <v>1244</v>
      </c>
      <c r="R10" s="106" t="s">
        <v>1245</v>
      </c>
      <c r="S10" s="63"/>
    </row>
    <row r="11" spans="1:20" s="64" customFormat="1" ht="145.5" customHeight="1" x14ac:dyDescent="0.25">
      <c r="A11" s="106">
        <v>5</v>
      </c>
      <c r="B11" s="106">
        <v>1</v>
      </c>
      <c r="C11" s="106">
        <v>4</v>
      </c>
      <c r="D11" s="106">
        <v>5</v>
      </c>
      <c r="E11" s="152" t="s">
        <v>1261</v>
      </c>
      <c r="F11" s="67" t="s">
        <v>1262</v>
      </c>
      <c r="G11" s="106" t="s">
        <v>1263</v>
      </c>
      <c r="H11" s="107" t="s">
        <v>42</v>
      </c>
      <c r="I11" s="83" t="s">
        <v>89</v>
      </c>
      <c r="J11" s="106" t="s">
        <v>1264</v>
      </c>
      <c r="K11" s="107" t="s">
        <v>1265</v>
      </c>
      <c r="L11" s="107"/>
      <c r="M11" s="395">
        <v>24000</v>
      </c>
      <c r="N11" s="109"/>
      <c r="O11" s="395">
        <v>24000</v>
      </c>
      <c r="P11" s="157"/>
      <c r="Q11" s="106" t="s">
        <v>1244</v>
      </c>
      <c r="R11" s="106" t="s">
        <v>1245</v>
      </c>
      <c r="S11" s="63"/>
    </row>
    <row r="12" spans="1:20" s="64" customFormat="1" ht="194.25" customHeight="1" x14ac:dyDescent="0.25">
      <c r="A12" s="947">
        <v>6</v>
      </c>
      <c r="B12" s="947">
        <v>1</v>
      </c>
      <c r="C12" s="947">
        <v>4</v>
      </c>
      <c r="D12" s="947">
        <v>5</v>
      </c>
      <c r="E12" s="948" t="s">
        <v>1266</v>
      </c>
      <c r="F12" s="947" t="s">
        <v>1267</v>
      </c>
      <c r="G12" s="396" t="s">
        <v>1268</v>
      </c>
      <c r="H12" s="947" t="s">
        <v>42</v>
      </c>
      <c r="I12" s="396" t="s">
        <v>1269</v>
      </c>
      <c r="J12" s="947" t="s">
        <v>1270</v>
      </c>
      <c r="K12" s="947" t="s">
        <v>39</v>
      </c>
      <c r="L12" s="947"/>
      <c r="M12" s="954">
        <v>77165.38</v>
      </c>
      <c r="N12" s="954"/>
      <c r="O12" s="954">
        <v>77165.38</v>
      </c>
      <c r="P12" s="954"/>
      <c r="Q12" s="947" t="s">
        <v>1271</v>
      </c>
      <c r="R12" s="947" t="s">
        <v>1272</v>
      </c>
      <c r="T12" s="323"/>
    </row>
    <row r="13" spans="1:20" s="64" customFormat="1" ht="90" customHeight="1" x14ac:dyDescent="0.25">
      <c r="A13" s="947"/>
      <c r="B13" s="947"/>
      <c r="C13" s="947"/>
      <c r="D13" s="947"/>
      <c r="E13" s="948"/>
      <c r="F13" s="947"/>
      <c r="G13" s="396" t="s">
        <v>37</v>
      </c>
      <c r="H13" s="947"/>
      <c r="I13" s="396">
        <v>60</v>
      </c>
      <c r="J13" s="947"/>
      <c r="K13" s="947"/>
      <c r="L13" s="947"/>
      <c r="M13" s="954"/>
      <c r="N13" s="954"/>
      <c r="O13" s="954"/>
      <c r="P13" s="954"/>
      <c r="Q13" s="947"/>
      <c r="R13" s="947"/>
    </row>
    <row r="14" spans="1:20" s="64" customFormat="1" ht="250.5" customHeight="1" x14ac:dyDescent="0.25">
      <c r="A14" s="396">
        <v>7</v>
      </c>
      <c r="B14" s="396">
        <v>1</v>
      </c>
      <c r="C14" s="396">
        <v>4</v>
      </c>
      <c r="D14" s="396">
        <v>2</v>
      </c>
      <c r="E14" s="397" t="s">
        <v>1273</v>
      </c>
      <c r="F14" s="396" t="s">
        <v>1274</v>
      </c>
      <c r="G14" s="106" t="s">
        <v>135</v>
      </c>
      <c r="H14" s="107" t="s">
        <v>42</v>
      </c>
      <c r="I14" s="83" t="s">
        <v>149</v>
      </c>
      <c r="J14" s="396" t="s">
        <v>1275</v>
      </c>
      <c r="K14" s="396"/>
      <c r="L14" s="398" t="s">
        <v>1276</v>
      </c>
      <c r="M14" s="399"/>
      <c r="N14" s="398">
        <v>126425</v>
      </c>
      <c r="O14" s="398"/>
      <c r="P14" s="398">
        <v>126425</v>
      </c>
      <c r="Q14" s="106" t="s">
        <v>1244</v>
      </c>
      <c r="R14" s="106" t="s">
        <v>1245</v>
      </c>
    </row>
    <row r="15" spans="1:20" s="64" customFormat="1" ht="244.5" customHeight="1" x14ac:dyDescent="0.25">
      <c r="A15" s="400">
        <v>7</v>
      </c>
      <c r="B15" s="400">
        <v>1</v>
      </c>
      <c r="C15" s="400">
        <v>4</v>
      </c>
      <c r="D15" s="400">
        <v>2</v>
      </c>
      <c r="E15" s="401" t="s">
        <v>1273</v>
      </c>
      <c r="F15" s="400" t="s">
        <v>1277</v>
      </c>
      <c r="G15" s="51" t="s">
        <v>135</v>
      </c>
      <c r="H15" s="54" t="s">
        <v>42</v>
      </c>
      <c r="I15" s="33" t="s">
        <v>149</v>
      </c>
      <c r="J15" s="400" t="s">
        <v>1278</v>
      </c>
      <c r="K15" s="400"/>
      <c r="L15" s="402" t="s">
        <v>1276</v>
      </c>
      <c r="M15" s="403"/>
      <c r="N15" s="402">
        <v>126425</v>
      </c>
      <c r="O15" s="402"/>
      <c r="P15" s="402">
        <v>126425</v>
      </c>
      <c r="Q15" s="51" t="s">
        <v>1244</v>
      </c>
      <c r="R15" s="51" t="s">
        <v>1245</v>
      </c>
    </row>
    <row r="16" spans="1:20" s="64" customFormat="1" ht="57.75" customHeight="1" x14ac:dyDescent="0.25">
      <c r="A16" s="404"/>
      <c r="B16" s="949" t="s">
        <v>1279</v>
      </c>
      <c r="C16" s="950"/>
      <c r="D16" s="950"/>
      <c r="E16" s="950"/>
      <c r="F16" s="950"/>
      <c r="G16" s="950"/>
      <c r="H16" s="950"/>
      <c r="I16" s="950"/>
      <c r="J16" s="950"/>
      <c r="K16" s="950"/>
      <c r="L16" s="950"/>
      <c r="M16" s="950"/>
      <c r="N16" s="950"/>
      <c r="O16" s="950"/>
      <c r="P16" s="950"/>
      <c r="Q16" s="950"/>
      <c r="R16" s="951"/>
    </row>
    <row r="17" spans="1:19" s="64" customFormat="1" ht="193.5" customHeight="1" x14ac:dyDescent="0.25">
      <c r="A17" s="952">
        <v>8</v>
      </c>
      <c r="B17" s="696">
        <v>1</v>
      </c>
      <c r="C17" s="696">
        <v>4</v>
      </c>
      <c r="D17" s="696">
        <v>5</v>
      </c>
      <c r="E17" s="948" t="s">
        <v>1280</v>
      </c>
      <c r="F17" s="947" t="s">
        <v>1281</v>
      </c>
      <c r="G17" s="106" t="s">
        <v>135</v>
      </c>
      <c r="H17" s="107" t="s">
        <v>42</v>
      </c>
      <c r="I17" s="396">
        <v>30</v>
      </c>
      <c r="J17" s="952" t="s">
        <v>1282</v>
      </c>
      <c r="K17" s="952"/>
      <c r="L17" s="952" t="s">
        <v>1283</v>
      </c>
      <c r="M17" s="952"/>
      <c r="N17" s="962">
        <v>134925</v>
      </c>
      <c r="O17" s="952"/>
      <c r="P17" s="962">
        <v>134925</v>
      </c>
      <c r="Q17" s="693" t="s">
        <v>1244</v>
      </c>
      <c r="R17" s="693" t="s">
        <v>1245</v>
      </c>
    </row>
    <row r="18" spans="1:19" s="64" customFormat="1" ht="195.75" customHeight="1" x14ac:dyDescent="0.25">
      <c r="A18" s="953"/>
      <c r="B18" s="696"/>
      <c r="C18" s="696"/>
      <c r="D18" s="696"/>
      <c r="E18" s="948"/>
      <c r="F18" s="947"/>
      <c r="G18" s="396" t="s">
        <v>1284</v>
      </c>
      <c r="H18" s="107" t="s">
        <v>42</v>
      </c>
      <c r="I18" s="396">
        <v>160</v>
      </c>
      <c r="J18" s="953"/>
      <c r="K18" s="953"/>
      <c r="L18" s="953"/>
      <c r="M18" s="953"/>
      <c r="N18" s="963"/>
      <c r="O18" s="953"/>
      <c r="P18" s="963"/>
      <c r="Q18" s="695"/>
      <c r="R18" s="695"/>
    </row>
    <row r="19" spans="1:19" s="64" customFormat="1" ht="282" customHeight="1" x14ac:dyDescent="0.25">
      <c r="A19" s="396">
        <v>9</v>
      </c>
      <c r="B19" s="105">
        <v>1</v>
      </c>
      <c r="C19" s="105">
        <v>4</v>
      </c>
      <c r="D19" s="106">
        <v>2</v>
      </c>
      <c r="E19" s="397" t="s">
        <v>1285</v>
      </c>
      <c r="F19" s="396" t="s">
        <v>1286</v>
      </c>
      <c r="G19" s="396" t="s">
        <v>135</v>
      </c>
      <c r="H19" s="107" t="s">
        <v>42</v>
      </c>
      <c r="I19" s="396">
        <v>40</v>
      </c>
      <c r="J19" s="396" t="s">
        <v>1287</v>
      </c>
      <c r="K19" s="396"/>
      <c r="L19" s="396" t="s">
        <v>1249</v>
      </c>
      <c r="M19" s="398"/>
      <c r="N19" s="398">
        <v>11150</v>
      </c>
      <c r="O19" s="398"/>
      <c r="P19" s="398">
        <v>11150</v>
      </c>
      <c r="Q19" s="106" t="s">
        <v>1244</v>
      </c>
      <c r="R19" s="106" t="s">
        <v>1245</v>
      </c>
    </row>
    <row r="20" spans="1:19" s="64" customFormat="1" ht="279" customHeight="1" x14ac:dyDescent="0.25">
      <c r="A20" s="396">
        <v>10</v>
      </c>
      <c r="B20" s="105">
        <v>1</v>
      </c>
      <c r="C20" s="105">
        <v>4</v>
      </c>
      <c r="D20" s="106">
        <v>2</v>
      </c>
      <c r="E20" s="397" t="s">
        <v>1288</v>
      </c>
      <c r="F20" s="396" t="s">
        <v>1289</v>
      </c>
      <c r="G20" s="396" t="s">
        <v>37</v>
      </c>
      <c r="H20" s="107" t="s">
        <v>42</v>
      </c>
      <c r="I20" s="396">
        <v>55</v>
      </c>
      <c r="J20" s="106" t="s">
        <v>1290</v>
      </c>
      <c r="K20" s="396"/>
      <c r="L20" s="396" t="s">
        <v>1291</v>
      </c>
      <c r="M20" s="73"/>
      <c r="N20" s="398">
        <v>26000</v>
      </c>
      <c r="O20" s="396"/>
      <c r="P20" s="398">
        <v>26000</v>
      </c>
      <c r="Q20" s="106" t="s">
        <v>1244</v>
      </c>
      <c r="R20" s="106" t="s">
        <v>1245</v>
      </c>
    </row>
    <row r="21" spans="1:19" s="64" customFormat="1" ht="277.5" customHeight="1" x14ac:dyDescent="0.25">
      <c r="A21" s="400">
        <v>10</v>
      </c>
      <c r="B21" s="48">
        <v>1</v>
      </c>
      <c r="C21" s="48">
        <v>4</v>
      </c>
      <c r="D21" s="51">
        <v>2</v>
      </c>
      <c r="E21" s="401" t="s">
        <v>1288</v>
      </c>
      <c r="F21" s="400" t="s">
        <v>1292</v>
      </c>
      <c r="G21" s="405" t="s">
        <v>49</v>
      </c>
      <c r="H21" s="54" t="s">
        <v>42</v>
      </c>
      <c r="I21" s="405">
        <v>94</v>
      </c>
      <c r="J21" s="51" t="s">
        <v>1290</v>
      </c>
      <c r="K21" s="400"/>
      <c r="L21" s="400" t="s">
        <v>1291</v>
      </c>
      <c r="M21" s="331"/>
      <c r="N21" s="402">
        <v>26000</v>
      </c>
      <c r="O21" s="400"/>
      <c r="P21" s="402">
        <v>26000</v>
      </c>
      <c r="Q21" s="51" t="s">
        <v>1244</v>
      </c>
      <c r="R21" s="51" t="s">
        <v>1245</v>
      </c>
      <c r="S21" s="323"/>
    </row>
    <row r="22" spans="1:19" s="64" customFormat="1" ht="90" customHeight="1" x14ac:dyDescent="0.25">
      <c r="A22" s="404"/>
      <c r="B22" s="567" t="s">
        <v>1293</v>
      </c>
      <c r="C22" s="568"/>
      <c r="D22" s="568"/>
      <c r="E22" s="568"/>
      <c r="F22" s="568"/>
      <c r="G22" s="568"/>
      <c r="H22" s="568"/>
      <c r="I22" s="568"/>
      <c r="J22" s="568"/>
      <c r="K22" s="568"/>
      <c r="L22" s="568"/>
      <c r="M22" s="568"/>
      <c r="N22" s="568"/>
      <c r="O22" s="568"/>
      <c r="P22" s="568"/>
      <c r="Q22" s="568"/>
      <c r="R22" s="569"/>
      <c r="S22" s="323"/>
    </row>
    <row r="23" spans="1:19" s="160" customFormat="1" ht="69" customHeight="1" x14ac:dyDescent="0.25">
      <c r="A23" s="955">
        <v>11</v>
      </c>
      <c r="B23" s="632">
        <v>5</v>
      </c>
      <c r="C23" s="632">
        <v>4</v>
      </c>
      <c r="D23" s="632">
        <v>5</v>
      </c>
      <c r="E23" s="959" t="s">
        <v>1294</v>
      </c>
      <c r="F23" s="625" t="s">
        <v>1295</v>
      </c>
      <c r="G23" s="955" t="s">
        <v>37</v>
      </c>
      <c r="H23" s="130" t="s">
        <v>183</v>
      </c>
      <c r="I23" s="406">
        <v>1</v>
      </c>
      <c r="J23" s="632" t="s">
        <v>1296</v>
      </c>
      <c r="K23" s="955"/>
      <c r="L23" s="955" t="s">
        <v>1297</v>
      </c>
      <c r="M23" s="969"/>
      <c r="N23" s="964">
        <v>33700</v>
      </c>
      <c r="O23" s="955"/>
      <c r="P23" s="964">
        <v>30200</v>
      </c>
      <c r="Q23" s="632" t="s">
        <v>1298</v>
      </c>
      <c r="R23" s="632" t="s">
        <v>1299</v>
      </c>
    </row>
    <row r="24" spans="1:19" s="160" customFormat="1" ht="68.25" customHeight="1" x14ac:dyDescent="0.25">
      <c r="A24" s="956"/>
      <c r="B24" s="958"/>
      <c r="C24" s="958"/>
      <c r="D24" s="958"/>
      <c r="E24" s="960"/>
      <c r="F24" s="625"/>
      <c r="G24" s="957"/>
      <c r="H24" s="130" t="s">
        <v>42</v>
      </c>
      <c r="I24" s="406">
        <v>40</v>
      </c>
      <c r="J24" s="958"/>
      <c r="K24" s="956"/>
      <c r="L24" s="956"/>
      <c r="M24" s="970"/>
      <c r="N24" s="965"/>
      <c r="O24" s="956"/>
      <c r="P24" s="965"/>
      <c r="Q24" s="958"/>
      <c r="R24" s="958"/>
    </row>
    <row r="25" spans="1:19" s="160" customFormat="1" ht="81.75" customHeight="1" x14ac:dyDescent="0.25">
      <c r="A25" s="957"/>
      <c r="B25" s="633"/>
      <c r="C25" s="633"/>
      <c r="D25" s="633"/>
      <c r="E25" s="961"/>
      <c r="F25" s="625"/>
      <c r="G25" s="406" t="s">
        <v>1300</v>
      </c>
      <c r="H25" s="130" t="s">
        <v>1301</v>
      </c>
      <c r="I25" s="406">
        <v>1</v>
      </c>
      <c r="J25" s="633"/>
      <c r="K25" s="957"/>
      <c r="L25" s="957"/>
      <c r="M25" s="971"/>
      <c r="N25" s="966"/>
      <c r="O25" s="957"/>
      <c r="P25" s="966"/>
      <c r="Q25" s="633"/>
      <c r="R25" s="633"/>
    </row>
    <row r="26" spans="1:19" s="162" customFormat="1" ht="54.75" customHeight="1" x14ac:dyDescent="0.25">
      <c r="A26" s="627">
        <v>12</v>
      </c>
      <c r="B26" s="632">
        <v>1</v>
      </c>
      <c r="C26" s="632">
        <v>4</v>
      </c>
      <c r="D26" s="632">
        <v>5</v>
      </c>
      <c r="E26" s="628" t="s">
        <v>1302</v>
      </c>
      <c r="F26" s="625" t="s">
        <v>397</v>
      </c>
      <c r="G26" s="967" t="s">
        <v>37</v>
      </c>
      <c r="H26" s="407" t="s">
        <v>183</v>
      </c>
      <c r="I26" s="161" t="s">
        <v>50</v>
      </c>
      <c r="J26" s="625" t="s">
        <v>490</v>
      </c>
      <c r="K26" s="626"/>
      <c r="L26" s="955" t="s">
        <v>1303</v>
      </c>
      <c r="M26" s="620"/>
      <c r="N26" s="620">
        <v>33019.1</v>
      </c>
      <c r="O26" s="620"/>
      <c r="P26" s="620">
        <v>29019.1</v>
      </c>
      <c r="Q26" s="609" t="s">
        <v>109</v>
      </c>
      <c r="R26" s="609" t="s">
        <v>817</v>
      </c>
    </row>
    <row r="27" spans="1:19" s="162" customFormat="1" ht="46.5" customHeight="1" x14ac:dyDescent="0.25">
      <c r="A27" s="627"/>
      <c r="B27" s="958"/>
      <c r="C27" s="958"/>
      <c r="D27" s="958"/>
      <c r="E27" s="628"/>
      <c r="F27" s="625"/>
      <c r="G27" s="968"/>
      <c r="H27" s="407" t="s">
        <v>42</v>
      </c>
      <c r="I27" s="161" t="s">
        <v>400</v>
      </c>
      <c r="J27" s="625"/>
      <c r="K27" s="626"/>
      <c r="L27" s="956"/>
      <c r="M27" s="620"/>
      <c r="N27" s="620"/>
      <c r="O27" s="620"/>
      <c r="P27" s="620"/>
      <c r="Q27" s="609"/>
      <c r="R27" s="609"/>
    </row>
    <row r="28" spans="1:19" s="162" customFormat="1" ht="48.75" customHeight="1" x14ac:dyDescent="0.25">
      <c r="A28" s="627"/>
      <c r="B28" s="958"/>
      <c r="C28" s="958"/>
      <c r="D28" s="958"/>
      <c r="E28" s="628"/>
      <c r="F28" s="625"/>
      <c r="G28" s="967" t="s">
        <v>135</v>
      </c>
      <c r="H28" s="407" t="s">
        <v>401</v>
      </c>
      <c r="I28" s="161" t="s">
        <v>50</v>
      </c>
      <c r="J28" s="625"/>
      <c r="K28" s="626"/>
      <c r="L28" s="956"/>
      <c r="M28" s="620"/>
      <c r="N28" s="620"/>
      <c r="O28" s="620"/>
      <c r="P28" s="620"/>
      <c r="Q28" s="609"/>
      <c r="R28" s="609"/>
    </row>
    <row r="29" spans="1:19" s="162" customFormat="1" ht="52.5" customHeight="1" x14ac:dyDescent="0.25">
      <c r="A29" s="627"/>
      <c r="B29" s="633"/>
      <c r="C29" s="633"/>
      <c r="D29" s="633"/>
      <c r="E29" s="628"/>
      <c r="F29" s="625"/>
      <c r="G29" s="968"/>
      <c r="H29" s="407" t="s">
        <v>42</v>
      </c>
      <c r="I29" s="161" t="s">
        <v>400</v>
      </c>
      <c r="J29" s="625"/>
      <c r="K29" s="626"/>
      <c r="L29" s="957"/>
      <c r="M29" s="620"/>
      <c r="N29" s="620"/>
      <c r="O29" s="620"/>
      <c r="P29" s="620"/>
      <c r="Q29" s="609"/>
      <c r="R29" s="609"/>
    </row>
    <row r="32" spans="1:19" x14ac:dyDescent="0.25">
      <c r="L32" s="75"/>
      <c r="M32" s="719" t="s">
        <v>201</v>
      </c>
      <c r="N32" s="719"/>
      <c r="O32" s="601" t="s">
        <v>202</v>
      </c>
      <c r="P32" s="602"/>
    </row>
    <row r="33" spans="12:16" x14ac:dyDescent="0.25">
      <c r="L33" s="75"/>
      <c r="M33" s="164" t="s">
        <v>203</v>
      </c>
      <c r="N33" s="163" t="s">
        <v>204</v>
      </c>
      <c r="O33" s="165" t="s">
        <v>203</v>
      </c>
      <c r="P33" s="141" t="s">
        <v>204</v>
      </c>
    </row>
    <row r="34" spans="12:16" x14ac:dyDescent="0.25">
      <c r="L34" s="167" t="s">
        <v>498</v>
      </c>
      <c r="M34" s="166">
        <v>9</v>
      </c>
      <c r="N34" s="145">
        <v>540720</v>
      </c>
      <c r="O34" s="143">
        <v>3</v>
      </c>
      <c r="P34" s="145">
        <v>136384.48000000001</v>
      </c>
    </row>
    <row r="35" spans="12:16" x14ac:dyDescent="0.25">
      <c r="L35" s="167" t="s">
        <v>499</v>
      </c>
      <c r="M35" s="166">
        <v>9</v>
      </c>
      <c r="N35" s="145">
        <v>540720</v>
      </c>
      <c r="O35" s="144">
        <v>3</v>
      </c>
      <c r="P35" s="145">
        <v>136384.48000000001</v>
      </c>
    </row>
  </sheetData>
  <mergeCells count="82">
    <mergeCell ref="P26:P29"/>
    <mergeCell ref="Q26:Q29"/>
    <mergeCell ref="R26:R29"/>
    <mergeCell ref="G28:G29"/>
    <mergeCell ref="M32:N32"/>
    <mergeCell ref="O32:P32"/>
    <mergeCell ref="J26:J29"/>
    <mergeCell ref="K26:K29"/>
    <mergeCell ref="L26:L29"/>
    <mergeCell ref="M26:M29"/>
    <mergeCell ref="N26:N29"/>
    <mergeCell ref="O26:O29"/>
    <mergeCell ref="P23:P25"/>
    <mergeCell ref="Q23:Q25"/>
    <mergeCell ref="R23:R25"/>
    <mergeCell ref="A26:A29"/>
    <mergeCell ref="B26:B29"/>
    <mergeCell ref="C26:C29"/>
    <mergeCell ref="D26:D29"/>
    <mergeCell ref="E26:E29"/>
    <mergeCell ref="F26:F29"/>
    <mergeCell ref="G26:G27"/>
    <mergeCell ref="J23:J25"/>
    <mergeCell ref="K23:K25"/>
    <mergeCell ref="L23:L25"/>
    <mergeCell ref="M23:M25"/>
    <mergeCell ref="N23:N25"/>
    <mergeCell ref="O23:O25"/>
    <mergeCell ref="Q17:Q18"/>
    <mergeCell ref="R17:R18"/>
    <mergeCell ref="B22:R22"/>
    <mergeCell ref="A23:A25"/>
    <mergeCell ref="B23:B25"/>
    <mergeCell ref="C23:C25"/>
    <mergeCell ref="D23:D25"/>
    <mergeCell ref="E23:E25"/>
    <mergeCell ref="F23:F25"/>
    <mergeCell ref="G23:G24"/>
    <mergeCell ref="K17:K18"/>
    <mergeCell ref="L17:L18"/>
    <mergeCell ref="M17:M18"/>
    <mergeCell ref="N17:N18"/>
    <mergeCell ref="O17:O18"/>
    <mergeCell ref="P17:P18"/>
    <mergeCell ref="Q12:Q13"/>
    <mergeCell ref="R12:R13"/>
    <mergeCell ref="B16:R16"/>
    <mergeCell ref="A17:A18"/>
    <mergeCell ref="B17:B18"/>
    <mergeCell ref="C17:C18"/>
    <mergeCell ref="D17:D18"/>
    <mergeCell ref="E17:E18"/>
    <mergeCell ref="F17:F18"/>
    <mergeCell ref="J17:J18"/>
    <mergeCell ref="K12:K13"/>
    <mergeCell ref="L12:L13"/>
    <mergeCell ref="M12:M13"/>
    <mergeCell ref="N12:N13"/>
    <mergeCell ref="O12:O13"/>
    <mergeCell ref="P12:P13"/>
    <mergeCell ref="Q4:Q5"/>
    <mergeCell ref="R4:R5"/>
    <mergeCell ref="A12:A13"/>
    <mergeCell ref="B12:B13"/>
    <mergeCell ref="C12:C13"/>
    <mergeCell ref="D12:D13"/>
    <mergeCell ref="E12:E13"/>
    <mergeCell ref="F12:F13"/>
    <mergeCell ref="H12:H13"/>
    <mergeCell ref="J12:J13"/>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06"/>
  <sheetViews>
    <sheetView topLeftCell="D86" zoomScale="70" zoomScaleNormal="70" workbookViewId="0">
      <selection activeCell="G104" sqref="G10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1304</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19" s="5" customFormat="1" ht="15.75" customHeight="1" x14ac:dyDescent="0.2">
      <c r="A6" s="43" t="s">
        <v>16</v>
      </c>
      <c r="B6" s="44" t="s">
        <v>17</v>
      </c>
      <c r="C6" s="44" t="s">
        <v>18</v>
      </c>
      <c r="D6" s="44" t="s">
        <v>19</v>
      </c>
      <c r="E6" s="43" t="s">
        <v>20</v>
      </c>
      <c r="F6" s="43" t="s">
        <v>21</v>
      </c>
      <c r="G6" s="43" t="s">
        <v>22</v>
      </c>
      <c r="H6" s="44" t="s">
        <v>23</v>
      </c>
      <c r="I6" s="44" t="s">
        <v>24</v>
      </c>
      <c r="J6" s="43" t="s">
        <v>25</v>
      </c>
      <c r="K6" s="44" t="s">
        <v>26</v>
      </c>
      <c r="L6" s="44" t="s">
        <v>27</v>
      </c>
      <c r="M6" s="17" t="s">
        <v>28</v>
      </c>
      <c r="N6" s="17" t="s">
        <v>29</v>
      </c>
      <c r="O6" s="17" t="s">
        <v>30</v>
      </c>
      <c r="P6" s="17" t="s">
        <v>31</v>
      </c>
      <c r="Q6" s="43" t="s">
        <v>32</v>
      </c>
      <c r="R6" s="44" t="s">
        <v>33</v>
      </c>
      <c r="S6" s="4"/>
    </row>
    <row r="7" spans="1:19" s="64" customFormat="1" ht="32.25" customHeight="1" x14ac:dyDescent="0.25">
      <c r="A7" s="972">
        <v>1</v>
      </c>
      <c r="B7" s="634">
        <v>1</v>
      </c>
      <c r="C7" s="634">
        <v>4</v>
      </c>
      <c r="D7" s="696">
        <v>2</v>
      </c>
      <c r="E7" s="697" t="s">
        <v>1305</v>
      </c>
      <c r="F7" s="975" t="s">
        <v>1306</v>
      </c>
      <c r="G7" s="693" t="s">
        <v>262</v>
      </c>
      <c r="H7" s="67" t="s">
        <v>497</v>
      </c>
      <c r="I7" s="83" t="s">
        <v>50</v>
      </c>
      <c r="J7" s="696" t="s">
        <v>1307</v>
      </c>
      <c r="K7" s="686" t="s">
        <v>703</v>
      </c>
      <c r="L7" s="686"/>
      <c r="M7" s="675">
        <v>68632.45</v>
      </c>
      <c r="N7" s="675"/>
      <c r="O7" s="675">
        <v>68632.45</v>
      </c>
      <c r="P7" s="675"/>
      <c r="Q7" s="839" t="s">
        <v>99</v>
      </c>
      <c r="R7" s="839" t="s">
        <v>1308</v>
      </c>
      <c r="S7" s="63"/>
    </row>
    <row r="8" spans="1:19" s="64" customFormat="1" ht="61.5" customHeight="1" x14ac:dyDescent="0.25">
      <c r="A8" s="973"/>
      <c r="B8" s="634"/>
      <c r="C8" s="634"/>
      <c r="D8" s="696"/>
      <c r="E8" s="697"/>
      <c r="F8" s="975"/>
      <c r="G8" s="695"/>
      <c r="H8" s="67" t="s">
        <v>1309</v>
      </c>
      <c r="I8" s="83" t="s">
        <v>1310</v>
      </c>
      <c r="J8" s="696"/>
      <c r="K8" s="686"/>
      <c r="L8" s="686"/>
      <c r="M8" s="675"/>
      <c r="N8" s="675"/>
      <c r="O8" s="675"/>
      <c r="P8" s="675"/>
      <c r="Q8" s="839"/>
      <c r="R8" s="839"/>
      <c r="S8" s="63"/>
    </row>
    <row r="9" spans="1:19" s="64" customFormat="1" ht="24.75" customHeight="1" x14ac:dyDescent="0.25">
      <c r="A9" s="973"/>
      <c r="B9" s="634"/>
      <c r="C9" s="634"/>
      <c r="D9" s="696"/>
      <c r="E9" s="697"/>
      <c r="F9" s="975"/>
      <c r="G9" s="106" t="s">
        <v>66</v>
      </c>
      <c r="H9" s="67" t="s">
        <v>1311</v>
      </c>
      <c r="I9" s="105">
        <v>1</v>
      </c>
      <c r="J9" s="696"/>
      <c r="K9" s="686"/>
      <c r="L9" s="686"/>
      <c r="M9" s="675"/>
      <c r="N9" s="675"/>
      <c r="O9" s="675"/>
      <c r="P9" s="675"/>
      <c r="Q9" s="839"/>
      <c r="R9" s="839"/>
      <c r="S9" s="63"/>
    </row>
    <row r="10" spans="1:19" s="64" customFormat="1" ht="24.75" customHeight="1" x14ac:dyDescent="0.25">
      <c r="A10" s="973"/>
      <c r="B10" s="634"/>
      <c r="C10" s="634"/>
      <c r="D10" s="696"/>
      <c r="E10" s="697"/>
      <c r="F10" s="975"/>
      <c r="G10" s="693" t="s">
        <v>1312</v>
      </c>
      <c r="H10" s="67" t="s">
        <v>1313</v>
      </c>
      <c r="I10" s="105">
        <v>1</v>
      </c>
      <c r="J10" s="696"/>
      <c r="K10" s="686"/>
      <c r="L10" s="686"/>
      <c r="M10" s="675"/>
      <c r="N10" s="675"/>
      <c r="O10" s="675"/>
      <c r="P10" s="675"/>
      <c r="Q10" s="839"/>
      <c r="R10" s="839"/>
      <c r="S10" s="63"/>
    </row>
    <row r="11" spans="1:19" s="64" customFormat="1" ht="24.75" customHeight="1" x14ac:dyDescent="0.25">
      <c r="A11" s="973"/>
      <c r="B11" s="634"/>
      <c r="C11" s="634"/>
      <c r="D11" s="696"/>
      <c r="E11" s="697"/>
      <c r="F11" s="975"/>
      <c r="G11" s="695"/>
      <c r="H11" s="67" t="s">
        <v>1314</v>
      </c>
      <c r="I11" s="105">
        <v>1</v>
      </c>
      <c r="J11" s="696"/>
      <c r="K11" s="686"/>
      <c r="L11" s="686"/>
      <c r="M11" s="675"/>
      <c r="N11" s="675"/>
      <c r="O11" s="675"/>
      <c r="P11" s="675"/>
      <c r="Q11" s="839"/>
      <c r="R11" s="839"/>
      <c r="S11" s="63"/>
    </row>
    <row r="12" spans="1:19" s="64" customFormat="1" ht="52.5" customHeight="1" x14ac:dyDescent="0.25">
      <c r="A12" s="973"/>
      <c r="B12" s="634"/>
      <c r="C12" s="634"/>
      <c r="D12" s="696"/>
      <c r="E12" s="697"/>
      <c r="F12" s="975"/>
      <c r="G12" s="693" t="s">
        <v>1315</v>
      </c>
      <c r="H12" s="67" t="s">
        <v>1316</v>
      </c>
      <c r="I12" s="106" t="s">
        <v>1317</v>
      </c>
      <c r="J12" s="696"/>
      <c r="K12" s="686"/>
      <c r="L12" s="686"/>
      <c r="M12" s="675"/>
      <c r="N12" s="675"/>
      <c r="O12" s="675"/>
      <c r="P12" s="675"/>
      <c r="Q12" s="839"/>
      <c r="R12" s="839"/>
      <c r="S12" s="63"/>
    </row>
    <row r="13" spans="1:19" s="64" customFormat="1" ht="84.75" customHeight="1" x14ac:dyDescent="0.25">
      <c r="A13" s="973"/>
      <c r="B13" s="634"/>
      <c r="C13" s="634"/>
      <c r="D13" s="696"/>
      <c r="E13" s="697"/>
      <c r="F13" s="975"/>
      <c r="G13" s="694"/>
      <c r="H13" s="67" t="s">
        <v>1318</v>
      </c>
      <c r="I13" s="105">
        <v>4</v>
      </c>
      <c r="J13" s="696"/>
      <c r="K13" s="686"/>
      <c r="L13" s="686"/>
      <c r="M13" s="675"/>
      <c r="N13" s="675"/>
      <c r="O13" s="675"/>
      <c r="P13" s="675"/>
      <c r="Q13" s="839"/>
      <c r="R13" s="839"/>
      <c r="S13" s="63"/>
    </row>
    <row r="14" spans="1:19" s="64" customFormat="1" ht="45" customHeight="1" x14ac:dyDescent="0.25">
      <c r="A14" s="974"/>
      <c r="B14" s="634"/>
      <c r="C14" s="634"/>
      <c r="D14" s="696"/>
      <c r="E14" s="697"/>
      <c r="F14" s="975"/>
      <c r="G14" s="695"/>
      <c r="H14" s="67" t="s">
        <v>1319</v>
      </c>
      <c r="I14" s="83" t="s">
        <v>1320</v>
      </c>
      <c r="J14" s="696"/>
      <c r="K14" s="686"/>
      <c r="L14" s="686"/>
      <c r="M14" s="675"/>
      <c r="N14" s="675"/>
      <c r="O14" s="675"/>
      <c r="P14" s="675"/>
      <c r="Q14" s="839"/>
      <c r="R14" s="839"/>
      <c r="S14" s="63"/>
    </row>
    <row r="15" spans="1:19" s="64" customFormat="1" ht="30" customHeight="1" x14ac:dyDescent="0.25">
      <c r="A15" s="976">
        <v>2</v>
      </c>
      <c r="B15" s="634">
        <v>1</v>
      </c>
      <c r="C15" s="634">
        <v>4</v>
      </c>
      <c r="D15" s="696">
        <v>2</v>
      </c>
      <c r="E15" s="697" t="s">
        <v>1321</v>
      </c>
      <c r="F15" s="975" t="s">
        <v>1322</v>
      </c>
      <c r="G15" s="704" t="s">
        <v>262</v>
      </c>
      <c r="H15" s="67" t="s">
        <v>497</v>
      </c>
      <c r="I15" s="106">
        <v>1</v>
      </c>
      <c r="J15" s="696" t="s">
        <v>1323</v>
      </c>
      <c r="K15" s="686" t="s">
        <v>703</v>
      </c>
      <c r="L15" s="686" t="s">
        <v>919</v>
      </c>
      <c r="M15" s="675">
        <v>13347.24</v>
      </c>
      <c r="N15" s="634"/>
      <c r="O15" s="675">
        <v>13347.24</v>
      </c>
      <c r="P15" s="634"/>
      <c r="Q15" s="696" t="s">
        <v>1324</v>
      </c>
      <c r="R15" s="696" t="s">
        <v>1308</v>
      </c>
      <c r="S15" s="63"/>
    </row>
    <row r="16" spans="1:19" s="64" customFormat="1" ht="59.25" customHeight="1" x14ac:dyDescent="0.25">
      <c r="A16" s="976"/>
      <c r="B16" s="634"/>
      <c r="C16" s="634"/>
      <c r="D16" s="696"/>
      <c r="E16" s="697"/>
      <c r="F16" s="975"/>
      <c r="G16" s="706"/>
      <c r="H16" s="67" t="s">
        <v>1309</v>
      </c>
      <c r="I16" s="106" t="s">
        <v>1325</v>
      </c>
      <c r="J16" s="696"/>
      <c r="K16" s="686"/>
      <c r="L16" s="686"/>
      <c r="M16" s="675"/>
      <c r="N16" s="634"/>
      <c r="O16" s="675"/>
      <c r="P16" s="634"/>
      <c r="Q16" s="696"/>
      <c r="R16" s="696"/>
      <c r="S16" s="63"/>
    </row>
    <row r="17" spans="1:19" s="64" customFormat="1" ht="33" customHeight="1" x14ac:dyDescent="0.25">
      <c r="A17" s="976"/>
      <c r="B17" s="634"/>
      <c r="C17" s="634"/>
      <c r="D17" s="696"/>
      <c r="E17" s="697"/>
      <c r="F17" s="975"/>
      <c r="G17" s="704" t="s">
        <v>135</v>
      </c>
      <c r="H17" s="67" t="s">
        <v>140</v>
      </c>
      <c r="I17" s="105">
        <v>1</v>
      </c>
      <c r="J17" s="696"/>
      <c r="K17" s="686"/>
      <c r="L17" s="686"/>
      <c r="M17" s="675"/>
      <c r="N17" s="634"/>
      <c r="O17" s="675"/>
      <c r="P17" s="634"/>
      <c r="Q17" s="696"/>
      <c r="R17" s="696"/>
      <c r="S17" s="63"/>
    </row>
    <row r="18" spans="1:19" s="64" customFormat="1" ht="75.75" customHeight="1" x14ac:dyDescent="0.25">
      <c r="A18" s="976"/>
      <c r="B18" s="634"/>
      <c r="C18" s="634"/>
      <c r="D18" s="696"/>
      <c r="E18" s="697"/>
      <c r="F18" s="975"/>
      <c r="G18" s="706"/>
      <c r="H18" s="67" t="s">
        <v>1309</v>
      </c>
      <c r="I18" s="106" t="s">
        <v>1325</v>
      </c>
      <c r="J18" s="696"/>
      <c r="K18" s="686"/>
      <c r="L18" s="686"/>
      <c r="M18" s="675"/>
      <c r="N18" s="634"/>
      <c r="O18" s="675"/>
      <c r="P18" s="634"/>
      <c r="Q18" s="696"/>
      <c r="R18" s="696"/>
      <c r="S18" s="63"/>
    </row>
    <row r="19" spans="1:19" s="64" customFormat="1" ht="21" customHeight="1" x14ac:dyDescent="0.25">
      <c r="A19" s="976"/>
      <c r="B19" s="634"/>
      <c r="C19" s="634"/>
      <c r="D19" s="696"/>
      <c r="E19" s="697"/>
      <c r="F19" s="975"/>
      <c r="G19" s="105" t="s">
        <v>66</v>
      </c>
      <c r="H19" s="67" t="s">
        <v>1311</v>
      </c>
      <c r="I19" s="105">
        <v>1</v>
      </c>
      <c r="J19" s="696"/>
      <c r="K19" s="686"/>
      <c r="L19" s="686"/>
      <c r="M19" s="675"/>
      <c r="N19" s="634"/>
      <c r="O19" s="675"/>
      <c r="P19" s="634"/>
      <c r="Q19" s="696"/>
      <c r="R19" s="696"/>
      <c r="S19" s="63"/>
    </row>
    <row r="20" spans="1:19" s="64" customFormat="1" ht="21" customHeight="1" x14ac:dyDescent="0.25">
      <c r="A20" s="976"/>
      <c r="B20" s="634"/>
      <c r="C20" s="634"/>
      <c r="D20" s="696"/>
      <c r="E20" s="697"/>
      <c r="F20" s="975"/>
      <c r="G20" s="704" t="s">
        <v>1312</v>
      </c>
      <c r="H20" s="67" t="s">
        <v>1313</v>
      </c>
      <c r="I20" s="105">
        <v>1</v>
      </c>
      <c r="J20" s="696"/>
      <c r="K20" s="686"/>
      <c r="L20" s="686"/>
      <c r="M20" s="675"/>
      <c r="N20" s="634"/>
      <c r="O20" s="675"/>
      <c r="P20" s="634"/>
      <c r="Q20" s="696"/>
      <c r="R20" s="696"/>
      <c r="S20" s="63"/>
    </row>
    <row r="21" spans="1:19" s="64" customFormat="1" ht="21" customHeight="1" x14ac:dyDescent="0.25">
      <c r="A21" s="976"/>
      <c r="B21" s="634"/>
      <c r="C21" s="634"/>
      <c r="D21" s="696"/>
      <c r="E21" s="697"/>
      <c r="F21" s="975"/>
      <c r="G21" s="706"/>
      <c r="H21" s="67" t="s">
        <v>1314</v>
      </c>
      <c r="I21" s="105">
        <v>1</v>
      </c>
      <c r="J21" s="696"/>
      <c r="K21" s="686"/>
      <c r="L21" s="686"/>
      <c r="M21" s="675"/>
      <c r="N21" s="634"/>
      <c r="O21" s="675"/>
      <c r="P21" s="634"/>
      <c r="Q21" s="696"/>
      <c r="R21" s="696"/>
      <c r="S21" s="63"/>
    </row>
    <row r="22" spans="1:19" s="64" customFormat="1" ht="56.25" customHeight="1" x14ac:dyDescent="0.25">
      <c r="A22" s="976"/>
      <c r="B22" s="634"/>
      <c r="C22" s="634"/>
      <c r="D22" s="696"/>
      <c r="E22" s="697"/>
      <c r="F22" s="975"/>
      <c r="G22" s="693" t="s">
        <v>1315</v>
      </c>
      <c r="H22" s="67" t="s">
        <v>1316</v>
      </c>
      <c r="I22" s="106" t="s">
        <v>1317</v>
      </c>
      <c r="J22" s="696"/>
      <c r="K22" s="686"/>
      <c r="L22" s="686"/>
      <c r="M22" s="675"/>
      <c r="N22" s="634"/>
      <c r="O22" s="675"/>
      <c r="P22" s="634"/>
      <c r="Q22" s="696"/>
      <c r="R22" s="696"/>
      <c r="S22" s="63"/>
    </row>
    <row r="23" spans="1:19" s="64" customFormat="1" ht="81.599999999999994" customHeight="1" x14ac:dyDescent="0.25">
      <c r="A23" s="976"/>
      <c r="B23" s="634"/>
      <c r="C23" s="634"/>
      <c r="D23" s="696"/>
      <c r="E23" s="697"/>
      <c r="F23" s="975"/>
      <c r="G23" s="694"/>
      <c r="H23" s="67" t="s">
        <v>1318</v>
      </c>
      <c r="I23" s="105">
        <v>1</v>
      </c>
      <c r="J23" s="696"/>
      <c r="K23" s="686"/>
      <c r="L23" s="686"/>
      <c r="M23" s="675"/>
      <c r="N23" s="634"/>
      <c r="O23" s="675"/>
      <c r="P23" s="634"/>
      <c r="Q23" s="696"/>
      <c r="R23" s="696"/>
      <c r="S23" s="63"/>
    </row>
    <row r="24" spans="1:19" s="64" customFormat="1" ht="78" customHeight="1" x14ac:dyDescent="0.25">
      <c r="A24" s="976"/>
      <c r="B24" s="634"/>
      <c r="C24" s="634"/>
      <c r="D24" s="696"/>
      <c r="E24" s="697"/>
      <c r="F24" s="975"/>
      <c r="G24" s="695"/>
      <c r="H24" s="67" t="s">
        <v>1319</v>
      </c>
      <c r="I24" s="83" t="s">
        <v>1326</v>
      </c>
      <c r="J24" s="696"/>
      <c r="K24" s="686"/>
      <c r="L24" s="686"/>
      <c r="M24" s="675"/>
      <c r="N24" s="634"/>
      <c r="O24" s="675"/>
      <c r="P24" s="634"/>
      <c r="Q24" s="696"/>
      <c r="R24" s="696"/>
      <c r="S24" s="63"/>
    </row>
    <row r="25" spans="1:19" s="64" customFormat="1" ht="34.5" customHeight="1" x14ac:dyDescent="0.25">
      <c r="A25" s="972">
        <v>3</v>
      </c>
      <c r="B25" s="634">
        <v>1</v>
      </c>
      <c r="C25" s="634">
        <v>4</v>
      </c>
      <c r="D25" s="696">
        <v>5</v>
      </c>
      <c r="E25" s="697" t="s">
        <v>1327</v>
      </c>
      <c r="F25" s="975" t="s">
        <v>1328</v>
      </c>
      <c r="G25" s="704" t="s">
        <v>135</v>
      </c>
      <c r="H25" s="70" t="s">
        <v>401</v>
      </c>
      <c r="I25" s="105">
        <v>1</v>
      </c>
      <c r="J25" s="696" t="s">
        <v>1329</v>
      </c>
      <c r="K25" s="686" t="s">
        <v>1071</v>
      </c>
      <c r="L25" s="634"/>
      <c r="M25" s="675">
        <v>13100</v>
      </c>
      <c r="N25" s="675"/>
      <c r="O25" s="675">
        <v>13100</v>
      </c>
      <c r="P25" s="675"/>
      <c r="Q25" s="696" t="s">
        <v>1324</v>
      </c>
      <c r="R25" s="696" t="s">
        <v>1308</v>
      </c>
      <c r="S25" s="63"/>
    </row>
    <row r="26" spans="1:19" s="64" customFormat="1" ht="84" customHeight="1" x14ac:dyDescent="0.25">
      <c r="A26" s="973"/>
      <c r="B26" s="634"/>
      <c r="C26" s="634"/>
      <c r="D26" s="696"/>
      <c r="E26" s="697"/>
      <c r="F26" s="975"/>
      <c r="G26" s="706"/>
      <c r="H26" s="67" t="s">
        <v>1330</v>
      </c>
      <c r="I26" s="106" t="s">
        <v>1331</v>
      </c>
      <c r="J26" s="696"/>
      <c r="K26" s="686"/>
      <c r="L26" s="634"/>
      <c r="M26" s="675"/>
      <c r="N26" s="675"/>
      <c r="O26" s="675"/>
      <c r="P26" s="675"/>
      <c r="Q26" s="696"/>
      <c r="R26" s="696"/>
      <c r="S26" s="63"/>
    </row>
    <row r="27" spans="1:19" s="64" customFormat="1" ht="46.5" customHeight="1" x14ac:dyDescent="0.25">
      <c r="A27" s="973"/>
      <c r="B27" s="634"/>
      <c r="C27" s="634"/>
      <c r="D27" s="696"/>
      <c r="E27" s="697"/>
      <c r="F27" s="975"/>
      <c r="G27" s="704" t="s">
        <v>1312</v>
      </c>
      <c r="H27" s="67" t="s">
        <v>1313</v>
      </c>
      <c r="I27" s="106">
        <v>1</v>
      </c>
      <c r="J27" s="696"/>
      <c r="K27" s="686"/>
      <c r="L27" s="634"/>
      <c r="M27" s="675"/>
      <c r="N27" s="675"/>
      <c r="O27" s="675"/>
      <c r="P27" s="675"/>
      <c r="Q27" s="696"/>
      <c r="R27" s="696"/>
      <c r="S27" s="63"/>
    </row>
    <row r="28" spans="1:19" s="64" customFormat="1" ht="38.25" customHeight="1" x14ac:dyDescent="0.25">
      <c r="A28" s="973"/>
      <c r="B28" s="634"/>
      <c r="C28" s="634"/>
      <c r="D28" s="696"/>
      <c r="E28" s="697"/>
      <c r="F28" s="975"/>
      <c r="G28" s="706"/>
      <c r="H28" s="67" t="s">
        <v>1314</v>
      </c>
      <c r="I28" s="106">
        <v>2</v>
      </c>
      <c r="J28" s="696"/>
      <c r="K28" s="686"/>
      <c r="L28" s="634"/>
      <c r="M28" s="675"/>
      <c r="N28" s="675"/>
      <c r="O28" s="675"/>
      <c r="P28" s="675"/>
      <c r="Q28" s="696"/>
      <c r="R28" s="696"/>
      <c r="S28" s="63"/>
    </row>
    <row r="29" spans="1:19" s="64" customFormat="1" ht="44.25" customHeight="1" x14ac:dyDescent="0.25">
      <c r="A29" s="973"/>
      <c r="B29" s="634"/>
      <c r="C29" s="634"/>
      <c r="D29" s="696"/>
      <c r="E29" s="697"/>
      <c r="F29" s="975"/>
      <c r="G29" s="106" t="s">
        <v>66</v>
      </c>
      <c r="H29" s="70" t="s">
        <v>1311</v>
      </c>
      <c r="I29" s="105">
        <v>1</v>
      </c>
      <c r="J29" s="696"/>
      <c r="K29" s="686"/>
      <c r="L29" s="634"/>
      <c r="M29" s="675"/>
      <c r="N29" s="675"/>
      <c r="O29" s="675"/>
      <c r="P29" s="675"/>
      <c r="Q29" s="696"/>
      <c r="R29" s="696"/>
      <c r="S29" s="63"/>
    </row>
    <row r="30" spans="1:19" s="64" customFormat="1" ht="53.25" customHeight="1" x14ac:dyDescent="0.25">
      <c r="A30" s="973"/>
      <c r="B30" s="634"/>
      <c r="C30" s="634"/>
      <c r="D30" s="696"/>
      <c r="E30" s="697"/>
      <c r="F30" s="975"/>
      <c r="G30" s="693" t="s">
        <v>1332</v>
      </c>
      <c r="H30" s="67" t="s">
        <v>1333</v>
      </c>
      <c r="I30" s="106" t="s">
        <v>1334</v>
      </c>
      <c r="J30" s="696"/>
      <c r="K30" s="686"/>
      <c r="L30" s="634"/>
      <c r="M30" s="675"/>
      <c r="N30" s="675"/>
      <c r="O30" s="675"/>
      <c r="P30" s="675"/>
      <c r="Q30" s="696"/>
      <c r="R30" s="696"/>
      <c r="S30" s="63"/>
    </row>
    <row r="31" spans="1:19" s="64" customFormat="1" ht="118.5" customHeight="1" x14ac:dyDescent="0.25">
      <c r="A31" s="973"/>
      <c r="B31" s="634"/>
      <c r="C31" s="634"/>
      <c r="D31" s="696"/>
      <c r="E31" s="697"/>
      <c r="F31" s="975"/>
      <c r="G31" s="694"/>
      <c r="H31" s="67" t="s">
        <v>1335</v>
      </c>
      <c r="I31" s="105">
        <v>3</v>
      </c>
      <c r="J31" s="696"/>
      <c r="K31" s="686"/>
      <c r="L31" s="634"/>
      <c r="M31" s="675"/>
      <c r="N31" s="675"/>
      <c r="O31" s="675"/>
      <c r="P31" s="675"/>
      <c r="Q31" s="696"/>
      <c r="R31" s="696"/>
      <c r="S31" s="63"/>
    </row>
    <row r="32" spans="1:19" s="64" customFormat="1" ht="66.75" customHeight="1" x14ac:dyDescent="0.25">
      <c r="A32" s="974"/>
      <c r="B32" s="634"/>
      <c r="C32" s="634"/>
      <c r="D32" s="696"/>
      <c r="E32" s="697"/>
      <c r="F32" s="975"/>
      <c r="G32" s="695"/>
      <c r="H32" s="67" t="s">
        <v>1164</v>
      </c>
      <c r="I32" s="83" t="s">
        <v>1336</v>
      </c>
      <c r="J32" s="696"/>
      <c r="K32" s="686"/>
      <c r="L32" s="634"/>
      <c r="M32" s="675"/>
      <c r="N32" s="675"/>
      <c r="O32" s="675"/>
      <c r="P32" s="675"/>
      <c r="Q32" s="696"/>
      <c r="R32" s="696"/>
      <c r="S32" s="63"/>
    </row>
    <row r="33" spans="1:19" s="64" customFormat="1" ht="53.25" customHeight="1" x14ac:dyDescent="0.25">
      <c r="A33" s="976">
        <v>4</v>
      </c>
      <c r="B33" s="634">
        <v>1</v>
      </c>
      <c r="C33" s="634">
        <v>4</v>
      </c>
      <c r="D33" s="696">
        <v>5</v>
      </c>
      <c r="E33" s="697" t="s">
        <v>1337</v>
      </c>
      <c r="F33" s="975" t="s">
        <v>1338</v>
      </c>
      <c r="G33" s="704" t="s">
        <v>135</v>
      </c>
      <c r="H33" s="70" t="s">
        <v>401</v>
      </c>
      <c r="I33" s="83" t="s">
        <v>50</v>
      </c>
      <c r="J33" s="696" t="s">
        <v>1339</v>
      </c>
      <c r="K33" s="686" t="s">
        <v>1071</v>
      </c>
      <c r="L33" s="686"/>
      <c r="M33" s="675">
        <v>6300</v>
      </c>
      <c r="N33" s="675"/>
      <c r="O33" s="675">
        <v>6300</v>
      </c>
      <c r="P33" s="675"/>
      <c r="Q33" s="696" t="s">
        <v>1324</v>
      </c>
      <c r="R33" s="696" t="s">
        <v>1308</v>
      </c>
      <c r="S33" s="63"/>
    </row>
    <row r="34" spans="1:19" s="64" customFormat="1" ht="84.75" customHeight="1" x14ac:dyDescent="0.25">
      <c r="A34" s="976"/>
      <c r="B34" s="634"/>
      <c r="C34" s="634"/>
      <c r="D34" s="696"/>
      <c r="E34" s="697"/>
      <c r="F34" s="975"/>
      <c r="G34" s="706"/>
      <c r="H34" s="67" t="s">
        <v>1330</v>
      </c>
      <c r="I34" s="83" t="s">
        <v>1340</v>
      </c>
      <c r="J34" s="696"/>
      <c r="K34" s="686"/>
      <c r="L34" s="686"/>
      <c r="M34" s="675"/>
      <c r="N34" s="675"/>
      <c r="O34" s="675"/>
      <c r="P34" s="675"/>
      <c r="Q34" s="696"/>
      <c r="R34" s="696"/>
      <c r="S34" s="63"/>
    </row>
    <row r="35" spans="1:19" s="64" customFormat="1" ht="53.25" customHeight="1" x14ac:dyDescent="0.25">
      <c r="A35" s="976"/>
      <c r="B35" s="634"/>
      <c r="C35" s="634"/>
      <c r="D35" s="696"/>
      <c r="E35" s="697"/>
      <c r="F35" s="975"/>
      <c r="G35" s="106" t="s">
        <v>66</v>
      </c>
      <c r="H35" s="70" t="s">
        <v>1311</v>
      </c>
      <c r="I35" s="83" t="s">
        <v>50</v>
      </c>
      <c r="J35" s="696"/>
      <c r="K35" s="686"/>
      <c r="L35" s="686"/>
      <c r="M35" s="675"/>
      <c r="N35" s="675"/>
      <c r="O35" s="675"/>
      <c r="P35" s="675"/>
      <c r="Q35" s="696"/>
      <c r="R35" s="696"/>
      <c r="S35" s="63"/>
    </row>
    <row r="36" spans="1:19" s="64" customFormat="1" ht="53.25" customHeight="1" x14ac:dyDescent="0.25">
      <c r="A36" s="976"/>
      <c r="B36" s="634"/>
      <c r="C36" s="634"/>
      <c r="D36" s="696"/>
      <c r="E36" s="697"/>
      <c r="F36" s="975"/>
      <c r="G36" s="153" t="s">
        <v>1312</v>
      </c>
      <c r="H36" s="70" t="s">
        <v>1314</v>
      </c>
      <c r="I36" s="83" t="s">
        <v>73</v>
      </c>
      <c r="J36" s="696"/>
      <c r="K36" s="686"/>
      <c r="L36" s="686"/>
      <c r="M36" s="675"/>
      <c r="N36" s="675"/>
      <c r="O36" s="675"/>
      <c r="P36" s="675"/>
      <c r="Q36" s="696"/>
      <c r="R36" s="696"/>
      <c r="S36" s="63"/>
    </row>
    <row r="37" spans="1:19" s="64" customFormat="1" ht="58.5" customHeight="1" x14ac:dyDescent="0.25">
      <c r="A37" s="976"/>
      <c r="B37" s="634"/>
      <c r="C37" s="634"/>
      <c r="D37" s="696"/>
      <c r="E37" s="697"/>
      <c r="F37" s="975"/>
      <c r="G37" s="693" t="s">
        <v>1332</v>
      </c>
      <c r="H37" s="67" t="s">
        <v>1341</v>
      </c>
      <c r="I37" s="83" t="s">
        <v>73</v>
      </c>
      <c r="J37" s="696"/>
      <c r="K37" s="686"/>
      <c r="L37" s="686"/>
      <c r="M37" s="675"/>
      <c r="N37" s="675"/>
      <c r="O37" s="675"/>
      <c r="P37" s="675"/>
      <c r="Q37" s="696"/>
      <c r="R37" s="696"/>
      <c r="S37" s="63"/>
    </row>
    <row r="38" spans="1:19" s="64" customFormat="1" ht="102" customHeight="1" x14ac:dyDescent="0.25">
      <c r="A38" s="976"/>
      <c r="B38" s="634"/>
      <c r="C38" s="634"/>
      <c r="D38" s="696"/>
      <c r="E38" s="697"/>
      <c r="F38" s="975"/>
      <c r="G38" s="694"/>
      <c r="H38" s="67" t="s">
        <v>1342</v>
      </c>
      <c r="I38" s="83" t="s">
        <v>73</v>
      </c>
      <c r="J38" s="696"/>
      <c r="K38" s="686"/>
      <c r="L38" s="686"/>
      <c r="M38" s="675"/>
      <c r="N38" s="675"/>
      <c r="O38" s="675"/>
      <c r="P38" s="675"/>
      <c r="Q38" s="696"/>
      <c r="R38" s="696"/>
      <c r="S38" s="63"/>
    </row>
    <row r="39" spans="1:19" s="64" customFormat="1" ht="51" customHeight="1" x14ac:dyDescent="0.25">
      <c r="A39" s="976"/>
      <c r="B39" s="634"/>
      <c r="C39" s="634"/>
      <c r="D39" s="696"/>
      <c r="E39" s="697"/>
      <c r="F39" s="975"/>
      <c r="G39" s="695"/>
      <c r="H39" s="67" t="s">
        <v>1164</v>
      </c>
      <c r="I39" s="83" t="s">
        <v>1343</v>
      </c>
      <c r="J39" s="696"/>
      <c r="K39" s="686"/>
      <c r="L39" s="686"/>
      <c r="M39" s="675"/>
      <c r="N39" s="675"/>
      <c r="O39" s="675"/>
      <c r="P39" s="675"/>
      <c r="Q39" s="696"/>
      <c r="R39" s="696"/>
      <c r="S39" s="63"/>
    </row>
    <row r="40" spans="1:19" s="64" customFormat="1" ht="32.25" customHeight="1" x14ac:dyDescent="0.25">
      <c r="A40" s="976">
        <v>5</v>
      </c>
      <c r="B40" s="634">
        <v>1</v>
      </c>
      <c r="C40" s="634">
        <v>4</v>
      </c>
      <c r="D40" s="696">
        <v>5</v>
      </c>
      <c r="E40" s="697" t="s">
        <v>1344</v>
      </c>
      <c r="F40" s="975" t="s">
        <v>1345</v>
      </c>
      <c r="G40" s="693" t="s">
        <v>135</v>
      </c>
      <c r="H40" s="70" t="s">
        <v>401</v>
      </c>
      <c r="I40" s="83" t="s">
        <v>50</v>
      </c>
      <c r="J40" s="696" t="s">
        <v>1346</v>
      </c>
      <c r="K40" s="686" t="s">
        <v>926</v>
      </c>
      <c r="L40" s="686"/>
      <c r="M40" s="839">
        <v>12000</v>
      </c>
      <c r="N40" s="839"/>
      <c r="O40" s="839">
        <v>12000</v>
      </c>
      <c r="P40" s="686"/>
      <c r="Q40" s="686" t="s">
        <v>99</v>
      </c>
      <c r="R40" s="686" t="s">
        <v>100</v>
      </c>
      <c r="S40" s="63"/>
    </row>
    <row r="41" spans="1:19" s="64" customFormat="1" ht="56.25" customHeight="1" x14ac:dyDescent="0.25">
      <c r="A41" s="976"/>
      <c r="B41" s="634"/>
      <c r="C41" s="634"/>
      <c r="D41" s="696"/>
      <c r="E41" s="697"/>
      <c r="F41" s="975"/>
      <c r="G41" s="695"/>
      <c r="H41" s="67" t="s">
        <v>1330</v>
      </c>
      <c r="I41" s="83" t="s">
        <v>1347</v>
      </c>
      <c r="J41" s="696"/>
      <c r="K41" s="686"/>
      <c r="L41" s="686"/>
      <c r="M41" s="839"/>
      <c r="N41" s="839"/>
      <c r="O41" s="839"/>
      <c r="P41" s="686"/>
      <c r="Q41" s="686"/>
      <c r="R41" s="686"/>
      <c r="S41" s="63"/>
    </row>
    <row r="42" spans="1:19" s="64" customFormat="1" ht="30" customHeight="1" x14ac:dyDescent="0.25">
      <c r="A42" s="976"/>
      <c r="B42" s="634"/>
      <c r="C42" s="634"/>
      <c r="D42" s="696"/>
      <c r="E42" s="697"/>
      <c r="F42" s="975"/>
      <c r="G42" s="693" t="s">
        <v>1312</v>
      </c>
      <c r="H42" s="70" t="s">
        <v>1313</v>
      </c>
      <c r="I42" s="83" t="s">
        <v>73</v>
      </c>
      <c r="J42" s="696"/>
      <c r="K42" s="686"/>
      <c r="L42" s="686"/>
      <c r="M42" s="839"/>
      <c r="N42" s="839"/>
      <c r="O42" s="839"/>
      <c r="P42" s="686"/>
      <c r="Q42" s="686"/>
      <c r="R42" s="686"/>
      <c r="S42" s="63"/>
    </row>
    <row r="43" spans="1:19" s="64" customFormat="1" ht="30" customHeight="1" x14ac:dyDescent="0.25">
      <c r="A43" s="976"/>
      <c r="B43" s="634"/>
      <c r="C43" s="634"/>
      <c r="D43" s="696"/>
      <c r="E43" s="697"/>
      <c r="F43" s="975"/>
      <c r="G43" s="695"/>
      <c r="H43" s="70" t="s">
        <v>1314</v>
      </c>
      <c r="I43" s="83" t="s">
        <v>50</v>
      </c>
      <c r="J43" s="696"/>
      <c r="K43" s="686"/>
      <c r="L43" s="686"/>
      <c r="M43" s="839"/>
      <c r="N43" s="839"/>
      <c r="O43" s="839"/>
      <c r="P43" s="686"/>
      <c r="Q43" s="686"/>
      <c r="R43" s="686"/>
      <c r="S43" s="63"/>
    </row>
    <row r="44" spans="1:19" s="64" customFormat="1" ht="48" customHeight="1" x14ac:dyDescent="0.25">
      <c r="A44" s="976"/>
      <c r="B44" s="634"/>
      <c r="C44" s="634"/>
      <c r="D44" s="696"/>
      <c r="E44" s="697"/>
      <c r="F44" s="975"/>
      <c r="G44" s="693" t="s">
        <v>1332</v>
      </c>
      <c r="H44" s="67" t="s">
        <v>1333</v>
      </c>
      <c r="I44" s="83" t="s">
        <v>1348</v>
      </c>
      <c r="J44" s="696"/>
      <c r="K44" s="686"/>
      <c r="L44" s="686"/>
      <c r="M44" s="839"/>
      <c r="N44" s="839"/>
      <c r="O44" s="839"/>
      <c r="P44" s="686"/>
      <c r="Q44" s="686"/>
      <c r="R44" s="686"/>
      <c r="S44" s="63"/>
    </row>
    <row r="45" spans="1:19" s="64" customFormat="1" ht="86.25" customHeight="1" x14ac:dyDescent="0.25">
      <c r="A45" s="976"/>
      <c r="B45" s="634"/>
      <c r="C45" s="634"/>
      <c r="D45" s="696"/>
      <c r="E45" s="697"/>
      <c r="F45" s="975"/>
      <c r="G45" s="694"/>
      <c r="H45" s="67" t="s">
        <v>1349</v>
      </c>
      <c r="I45" s="83" t="s">
        <v>83</v>
      </c>
      <c r="J45" s="696"/>
      <c r="K45" s="686"/>
      <c r="L45" s="686"/>
      <c r="M45" s="839"/>
      <c r="N45" s="839"/>
      <c r="O45" s="839"/>
      <c r="P45" s="686"/>
      <c r="Q45" s="686"/>
      <c r="R45" s="686"/>
      <c r="S45" s="63"/>
    </row>
    <row r="46" spans="1:19" s="64" customFormat="1" ht="48" customHeight="1" x14ac:dyDescent="0.25">
      <c r="A46" s="976"/>
      <c r="B46" s="634"/>
      <c r="C46" s="634"/>
      <c r="D46" s="696"/>
      <c r="E46" s="697"/>
      <c r="F46" s="975"/>
      <c r="G46" s="695"/>
      <c r="H46" s="67" t="s">
        <v>1319</v>
      </c>
      <c r="I46" s="83" t="s">
        <v>1336</v>
      </c>
      <c r="J46" s="696"/>
      <c r="K46" s="686"/>
      <c r="L46" s="686"/>
      <c r="M46" s="839"/>
      <c r="N46" s="839"/>
      <c r="O46" s="839"/>
      <c r="P46" s="686"/>
      <c r="Q46" s="686"/>
      <c r="R46" s="686"/>
      <c r="S46" s="63"/>
    </row>
    <row r="47" spans="1:19" s="64" customFormat="1" ht="204" customHeight="1" x14ac:dyDescent="0.25">
      <c r="A47" s="105">
        <v>6</v>
      </c>
      <c r="B47" s="105">
        <v>1</v>
      </c>
      <c r="C47" s="105">
        <v>4</v>
      </c>
      <c r="D47" s="106">
        <v>5</v>
      </c>
      <c r="E47" s="106" t="s">
        <v>1350</v>
      </c>
      <c r="F47" s="106" t="s">
        <v>1351</v>
      </c>
      <c r="G47" s="106" t="s">
        <v>1352</v>
      </c>
      <c r="H47" s="107" t="s">
        <v>42</v>
      </c>
      <c r="I47" s="83" t="s">
        <v>89</v>
      </c>
      <c r="J47" s="106" t="s">
        <v>1353</v>
      </c>
      <c r="K47" s="107" t="s">
        <v>338</v>
      </c>
      <c r="L47" s="107"/>
      <c r="M47" s="108">
        <v>23746.5</v>
      </c>
      <c r="N47" s="108"/>
      <c r="O47" s="108">
        <v>20246.5</v>
      </c>
      <c r="P47" s="108"/>
      <c r="Q47" s="106" t="s">
        <v>109</v>
      </c>
      <c r="R47" s="106" t="s">
        <v>1354</v>
      </c>
      <c r="S47" s="63"/>
    </row>
    <row r="48" spans="1:19" s="64" customFormat="1" ht="24.75" customHeight="1" x14ac:dyDescent="0.25">
      <c r="A48" s="634">
        <v>7</v>
      </c>
      <c r="B48" s="634">
        <v>1</v>
      </c>
      <c r="C48" s="634">
        <v>4</v>
      </c>
      <c r="D48" s="634">
        <v>2</v>
      </c>
      <c r="E48" s="696" t="s">
        <v>1355</v>
      </c>
      <c r="F48" s="975" t="s">
        <v>1356</v>
      </c>
      <c r="G48" s="696" t="s">
        <v>1357</v>
      </c>
      <c r="H48" s="67" t="s">
        <v>1358</v>
      </c>
      <c r="I48" s="105">
        <v>1</v>
      </c>
      <c r="J48" s="696" t="s">
        <v>1359</v>
      </c>
      <c r="K48" s="981"/>
      <c r="L48" s="634" t="s">
        <v>464</v>
      </c>
      <c r="M48" s="981"/>
      <c r="N48" s="675">
        <v>20000</v>
      </c>
      <c r="O48" s="634"/>
      <c r="P48" s="675">
        <v>20000</v>
      </c>
      <c r="Q48" s="839" t="s">
        <v>99</v>
      </c>
      <c r="R48" s="839" t="s">
        <v>1308</v>
      </c>
    </row>
    <row r="49" spans="1:18" s="64" customFormat="1" ht="46.5" customHeight="1" x14ac:dyDescent="0.25">
      <c r="A49" s="634"/>
      <c r="B49" s="634"/>
      <c r="C49" s="634"/>
      <c r="D49" s="634"/>
      <c r="E49" s="696"/>
      <c r="F49" s="975"/>
      <c r="G49" s="696"/>
      <c r="H49" s="67" t="s">
        <v>1360</v>
      </c>
      <c r="I49" s="105" t="s">
        <v>1361</v>
      </c>
      <c r="J49" s="696"/>
      <c r="K49" s="981"/>
      <c r="L49" s="634"/>
      <c r="M49" s="981"/>
      <c r="N49" s="675"/>
      <c r="O49" s="634"/>
      <c r="P49" s="675"/>
      <c r="Q49" s="839"/>
      <c r="R49" s="839"/>
    </row>
    <row r="50" spans="1:18" s="64" customFormat="1" ht="76.5" customHeight="1" x14ac:dyDescent="0.25">
      <c r="A50" s="634"/>
      <c r="B50" s="634"/>
      <c r="C50" s="634"/>
      <c r="D50" s="634"/>
      <c r="E50" s="696"/>
      <c r="F50" s="975"/>
      <c r="G50" s="980"/>
      <c r="H50" s="67" t="s">
        <v>1101</v>
      </c>
      <c r="I50" s="105">
        <v>1</v>
      </c>
      <c r="J50" s="696"/>
      <c r="K50" s="981"/>
      <c r="L50" s="634"/>
      <c r="M50" s="981"/>
      <c r="N50" s="675"/>
      <c r="O50" s="634"/>
      <c r="P50" s="675"/>
      <c r="Q50" s="839"/>
      <c r="R50" s="839"/>
    </row>
    <row r="51" spans="1:18" s="64" customFormat="1" ht="27" customHeight="1" x14ac:dyDescent="0.25">
      <c r="A51" s="656">
        <v>7</v>
      </c>
      <c r="B51" s="656">
        <v>1</v>
      </c>
      <c r="C51" s="656">
        <v>4</v>
      </c>
      <c r="D51" s="656">
        <v>2</v>
      </c>
      <c r="E51" s="883" t="s">
        <v>1355</v>
      </c>
      <c r="F51" s="977" t="s">
        <v>1356</v>
      </c>
      <c r="G51" s="883" t="s">
        <v>1357</v>
      </c>
      <c r="H51" s="85" t="s">
        <v>1358</v>
      </c>
      <c r="I51" s="48">
        <v>1</v>
      </c>
      <c r="J51" s="883" t="s">
        <v>1359</v>
      </c>
      <c r="K51" s="982"/>
      <c r="L51" s="656" t="s">
        <v>464</v>
      </c>
      <c r="M51" s="982"/>
      <c r="N51" s="653">
        <v>18865.439999999999</v>
      </c>
      <c r="O51" s="656"/>
      <c r="P51" s="653">
        <v>18865.439999999999</v>
      </c>
      <c r="Q51" s="892" t="s">
        <v>99</v>
      </c>
      <c r="R51" s="892" t="s">
        <v>1308</v>
      </c>
    </row>
    <row r="52" spans="1:18" s="64" customFormat="1" ht="43.5" customHeight="1" x14ac:dyDescent="0.25">
      <c r="A52" s="657"/>
      <c r="B52" s="657"/>
      <c r="C52" s="657"/>
      <c r="D52" s="657"/>
      <c r="E52" s="884"/>
      <c r="F52" s="978"/>
      <c r="G52" s="884"/>
      <c r="H52" s="85" t="s">
        <v>1360</v>
      </c>
      <c r="I52" s="48" t="s">
        <v>1361</v>
      </c>
      <c r="J52" s="884"/>
      <c r="K52" s="983"/>
      <c r="L52" s="657"/>
      <c r="M52" s="983"/>
      <c r="N52" s="654"/>
      <c r="O52" s="657"/>
      <c r="P52" s="654"/>
      <c r="Q52" s="893"/>
      <c r="R52" s="893"/>
    </row>
    <row r="53" spans="1:18" s="64" customFormat="1" ht="101.25" customHeight="1" x14ac:dyDescent="0.25">
      <c r="A53" s="658"/>
      <c r="B53" s="658"/>
      <c r="C53" s="658"/>
      <c r="D53" s="658"/>
      <c r="E53" s="885"/>
      <c r="F53" s="979"/>
      <c r="G53" s="885"/>
      <c r="H53" s="85" t="s">
        <v>1101</v>
      </c>
      <c r="I53" s="48">
        <v>1</v>
      </c>
      <c r="J53" s="885"/>
      <c r="K53" s="984"/>
      <c r="L53" s="658"/>
      <c r="M53" s="984"/>
      <c r="N53" s="655"/>
      <c r="O53" s="658"/>
      <c r="P53" s="655"/>
      <c r="Q53" s="894"/>
      <c r="R53" s="894"/>
    </row>
    <row r="54" spans="1:18" s="64" customFormat="1" ht="33.75" customHeight="1" x14ac:dyDescent="0.25">
      <c r="A54" s="728" t="s">
        <v>1362</v>
      </c>
      <c r="B54" s="568"/>
      <c r="C54" s="568"/>
      <c r="D54" s="568"/>
      <c r="E54" s="568"/>
      <c r="F54" s="568"/>
      <c r="G54" s="568"/>
      <c r="H54" s="568"/>
      <c r="I54" s="568"/>
      <c r="J54" s="568"/>
      <c r="K54" s="568"/>
      <c r="L54" s="568"/>
      <c r="M54" s="568"/>
      <c r="N54" s="568"/>
      <c r="O54" s="568"/>
      <c r="P54" s="568"/>
      <c r="Q54" s="568"/>
      <c r="R54" s="569"/>
    </row>
    <row r="55" spans="1:18" s="64" customFormat="1" x14ac:dyDescent="0.25">
      <c r="A55" s="634">
        <v>8</v>
      </c>
      <c r="B55" s="634">
        <v>1</v>
      </c>
      <c r="C55" s="634">
        <v>4</v>
      </c>
      <c r="D55" s="634">
        <v>5</v>
      </c>
      <c r="E55" s="696" t="s">
        <v>1363</v>
      </c>
      <c r="F55" s="975" t="s">
        <v>1364</v>
      </c>
      <c r="G55" s="696" t="s">
        <v>37</v>
      </c>
      <c r="H55" s="67" t="s">
        <v>1365</v>
      </c>
      <c r="I55" s="105">
        <v>1</v>
      </c>
      <c r="J55" s="696" t="s">
        <v>1366</v>
      </c>
      <c r="K55" s="981"/>
      <c r="L55" s="634" t="s">
        <v>39</v>
      </c>
      <c r="M55" s="981"/>
      <c r="N55" s="675">
        <v>85000</v>
      </c>
      <c r="O55" s="981"/>
      <c r="P55" s="675">
        <v>85000</v>
      </c>
      <c r="Q55" s="839" t="s">
        <v>99</v>
      </c>
      <c r="R55" s="839" t="s">
        <v>1308</v>
      </c>
    </row>
    <row r="56" spans="1:18" s="64" customFormat="1" ht="32.25" customHeight="1" x14ac:dyDescent="0.25">
      <c r="A56" s="634"/>
      <c r="B56" s="634"/>
      <c r="C56" s="634"/>
      <c r="D56" s="634"/>
      <c r="E56" s="696"/>
      <c r="F56" s="975"/>
      <c r="G56" s="696"/>
      <c r="H56" s="67" t="s">
        <v>1360</v>
      </c>
      <c r="I56" s="105" t="s">
        <v>1367</v>
      </c>
      <c r="J56" s="696"/>
      <c r="K56" s="981"/>
      <c r="L56" s="634"/>
      <c r="M56" s="981"/>
      <c r="N56" s="675"/>
      <c r="O56" s="981"/>
      <c r="P56" s="675"/>
      <c r="Q56" s="839"/>
      <c r="R56" s="839"/>
    </row>
    <row r="57" spans="1:18" s="64" customFormat="1" ht="30.75" customHeight="1" x14ac:dyDescent="0.25">
      <c r="A57" s="634"/>
      <c r="B57" s="634"/>
      <c r="C57" s="634"/>
      <c r="D57" s="634"/>
      <c r="E57" s="696"/>
      <c r="F57" s="975"/>
      <c r="G57" s="106" t="s">
        <v>1368</v>
      </c>
      <c r="H57" s="67" t="s">
        <v>1369</v>
      </c>
      <c r="I57" s="105">
        <v>1</v>
      </c>
      <c r="J57" s="696"/>
      <c r="K57" s="981"/>
      <c r="L57" s="634"/>
      <c r="M57" s="981"/>
      <c r="N57" s="675"/>
      <c r="O57" s="981"/>
      <c r="P57" s="675"/>
      <c r="Q57" s="839"/>
      <c r="R57" s="839"/>
    </row>
    <row r="58" spans="1:18" s="64" customFormat="1" x14ac:dyDescent="0.25">
      <c r="A58" s="634"/>
      <c r="B58" s="634"/>
      <c r="C58" s="634"/>
      <c r="D58" s="634"/>
      <c r="E58" s="696"/>
      <c r="F58" s="975"/>
      <c r="G58" s="696" t="s">
        <v>1370</v>
      </c>
      <c r="H58" s="67" t="s">
        <v>1371</v>
      </c>
      <c r="I58" s="105">
        <v>1</v>
      </c>
      <c r="J58" s="696"/>
      <c r="K58" s="981"/>
      <c r="L58" s="634"/>
      <c r="M58" s="981"/>
      <c r="N58" s="675"/>
      <c r="O58" s="981"/>
      <c r="P58" s="675"/>
      <c r="Q58" s="839"/>
      <c r="R58" s="839"/>
    </row>
    <row r="59" spans="1:18" s="64" customFormat="1" x14ac:dyDescent="0.25">
      <c r="A59" s="634"/>
      <c r="B59" s="634"/>
      <c r="C59" s="634"/>
      <c r="D59" s="634"/>
      <c r="E59" s="696"/>
      <c r="F59" s="975"/>
      <c r="G59" s="696"/>
      <c r="H59" s="67" t="s">
        <v>1369</v>
      </c>
      <c r="I59" s="105">
        <v>1</v>
      </c>
      <c r="J59" s="696"/>
      <c r="K59" s="981"/>
      <c r="L59" s="634"/>
      <c r="M59" s="981"/>
      <c r="N59" s="675"/>
      <c r="O59" s="981"/>
      <c r="P59" s="675"/>
      <c r="Q59" s="839"/>
      <c r="R59" s="839"/>
    </row>
    <row r="60" spans="1:18" s="64" customFormat="1" ht="45" x14ac:dyDescent="0.25">
      <c r="A60" s="634"/>
      <c r="B60" s="634"/>
      <c r="C60" s="634"/>
      <c r="D60" s="634"/>
      <c r="E60" s="696"/>
      <c r="F60" s="975"/>
      <c r="G60" s="696" t="s">
        <v>1332</v>
      </c>
      <c r="H60" s="67" t="s">
        <v>1372</v>
      </c>
      <c r="I60" s="408" t="s">
        <v>1373</v>
      </c>
      <c r="J60" s="696"/>
      <c r="K60" s="981"/>
      <c r="L60" s="634"/>
      <c r="M60" s="981"/>
      <c r="N60" s="675"/>
      <c r="O60" s="981"/>
      <c r="P60" s="675"/>
      <c r="Q60" s="839"/>
      <c r="R60" s="839"/>
    </row>
    <row r="61" spans="1:18" s="64" customFormat="1" ht="94.5" customHeight="1" x14ac:dyDescent="0.25">
      <c r="A61" s="634"/>
      <c r="B61" s="634"/>
      <c r="C61" s="634"/>
      <c r="D61" s="634"/>
      <c r="E61" s="696"/>
      <c r="F61" s="975"/>
      <c r="G61" s="696"/>
      <c r="H61" s="67" t="s">
        <v>1342</v>
      </c>
      <c r="I61" s="408" t="s">
        <v>1374</v>
      </c>
      <c r="J61" s="696"/>
      <c r="K61" s="981"/>
      <c r="L61" s="634"/>
      <c r="M61" s="981"/>
      <c r="N61" s="675"/>
      <c r="O61" s="981"/>
      <c r="P61" s="675"/>
      <c r="Q61" s="839"/>
      <c r="R61" s="839"/>
    </row>
    <row r="62" spans="1:18" s="64" customFormat="1" ht="63.75" customHeight="1" x14ac:dyDescent="0.25">
      <c r="A62" s="634"/>
      <c r="B62" s="634"/>
      <c r="C62" s="634"/>
      <c r="D62" s="634"/>
      <c r="E62" s="696"/>
      <c r="F62" s="975"/>
      <c r="G62" s="696"/>
      <c r="H62" s="67" t="s">
        <v>1164</v>
      </c>
      <c r="I62" s="105">
        <v>2500</v>
      </c>
      <c r="J62" s="696"/>
      <c r="K62" s="981"/>
      <c r="L62" s="634"/>
      <c r="M62" s="981"/>
      <c r="N62" s="675"/>
      <c r="O62" s="981"/>
      <c r="P62" s="675"/>
      <c r="Q62" s="839"/>
      <c r="R62" s="839"/>
    </row>
    <row r="63" spans="1:18" s="64" customFormat="1" ht="35.25" customHeight="1" x14ac:dyDescent="0.25">
      <c r="A63" s="696">
        <v>9</v>
      </c>
      <c r="B63" s="696">
        <v>1</v>
      </c>
      <c r="C63" s="696">
        <v>4</v>
      </c>
      <c r="D63" s="696">
        <v>5</v>
      </c>
      <c r="E63" s="696" t="s">
        <v>1375</v>
      </c>
      <c r="F63" s="975" t="s">
        <v>1376</v>
      </c>
      <c r="G63" s="696" t="s">
        <v>241</v>
      </c>
      <c r="H63" s="67" t="s">
        <v>183</v>
      </c>
      <c r="I63" s="83" t="s">
        <v>50</v>
      </c>
      <c r="J63" s="696">
        <v>0</v>
      </c>
      <c r="K63" s="985"/>
      <c r="L63" s="696" t="s">
        <v>39</v>
      </c>
      <c r="M63" s="985"/>
      <c r="N63" s="839">
        <v>35000</v>
      </c>
      <c r="O63" s="985"/>
      <c r="P63" s="839">
        <v>35000</v>
      </c>
      <c r="Q63" s="839" t="s">
        <v>1377</v>
      </c>
      <c r="R63" s="839" t="s">
        <v>1308</v>
      </c>
    </row>
    <row r="64" spans="1:18" s="64" customFormat="1" ht="54" customHeight="1" x14ac:dyDescent="0.25">
      <c r="A64" s="634"/>
      <c r="B64" s="634"/>
      <c r="C64" s="634"/>
      <c r="D64" s="634"/>
      <c r="E64" s="696"/>
      <c r="F64" s="975"/>
      <c r="G64" s="696"/>
      <c r="H64" s="67" t="s">
        <v>1309</v>
      </c>
      <c r="I64" s="83" t="s">
        <v>1378</v>
      </c>
      <c r="J64" s="696"/>
      <c r="K64" s="980"/>
      <c r="L64" s="634"/>
      <c r="M64" s="980"/>
      <c r="N64" s="675"/>
      <c r="O64" s="980"/>
      <c r="P64" s="675"/>
      <c r="Q64" s="839"/>
      <c r="R64" s="839"/>
    </row>
    <row r="65" spans="1:18" s="64" customFormat="1" ht="24.75" customHeight="1" x14ac:dyDescent="0.25">
      <c r="A65" s="634"/>
      <c r="B65" s="634"/>
      <c r="C65" s="634"/>
      <c r="D65" s="634"/>
      <c r="E65" s="696"/>
      <c r="F65" s="975"/>
      <c r="G65" s="696" t="s">
        <v>135</v>
      </c>
      <c r="H65" s="67" t="s">
        <v>401</v>
      </c>
      <c r="I65" s="83" t="s">
        <v>50</v>
      </c>
      <c r="J65" s="696"/>
      <c r="K65" s="980"/>
      <c r="L65" s="634"/>
      <c r="M65" s="980"/>
      <c r="N65" s="675"/>
      <c r="O65" s="980"/>
      <c r="P65" s="675"/>
      <c r="Q65" s="839"/>
      <c r="R65" s="839"/>
    </row>
    <row r="66" spans="1:18" s="64" customFormat="1" ht="51.75" customHeight="1" x14ac:dyDescent="0.25">
      <c r="A66" s="634"/>
      <c r="B66" s="634"/>
      <c r="C66" s="634"/>
      <c r="D66" s="634"/>
      <c r="E66" s="696"/>
      <c r="F66" s="975"/>
      <c r="G66" s="696"/>
      <c r="H66" s="67" t="s">
        <v>1309</v>
      </c>
      <c r="I66" s="83" t="s">
        <v>1378</v>
      </c>
      <c r="J66" s="696"/>
      <c r="K66" s="980"/>
      <c r="L66" s="634"/>
      <c r="M66" s="980"/>
      <c r="N66" s="675"/>
      <c r="O66" s="980"/>
      <c r="P66" s="675"/>
      <c r="Q66" s="839"/>
      <c r="R66" s="839"/>
    </row>
    <row r="67" spans="1:18" s="64" customFormat="1" ht="15.75" customHeight="1" x14ac:dyDescent="0.25">
      <c r="A67" s="634"/>
      <c r="B67" s="634"/>
      <c r="C67" s="634"/>
      <c r="D67" s="634"/>
      <c r="E67" s="696"/>
      <c r="F67" s="975"/>
      <c r="G67" s="106" t="s">
        <v>66</v>
      </c>
      <c r="H67" s="67" t="s">
        <v>1311</v>
      </c>
      <c r="I67" s="105">
        <v>1</v>
      </c>
      <c r="J67" s="696"/>
      <c r="K67" s="980"/>
      <c r="L67" s="634"/>
      <c r="M67" s="980"/>
      <c r="N67" s="675"/>
      <c r="O67" s="980"/>
      <c r="P67" s="675"/>
      <c r="Q67" s="839"/>
      <c r="R67" s="839"/>
    </row>
    <row r="68" spans="1:18" s="64" customFormat="1" ht="15.75" customHeight="1" x14ac:dyDescent="0.25">
      <c r="A68" s="634"/>
      <c r="B68" s="634"/>
      <c r="C68" s="634"/>
      <c r="D68" s="634"/>
      <c r="E68" s="696"/>
      <c r="F68" s="975"/>
      <c r="G68" s="696" t="s">
        <v>1312</v>
      </c>
      <c r="H68" s="67" t="s">
        <v>1313</v>
      </c>
      <c r="I68" s="105">
        <v>1</v>
      </c>
      <c r="J68" s="696"/>
      <c r="K68" s="980"/>
      <c r="L68" s="634"/>
      <c r="M68" s="980"/>
      <c r="N68" s="675"/>
      <c r="O68" s="980"/>
      <c r="P68" s="675"/>
      <c r="Q68" s="839"/>
      <c r="R68" s="839"/>
    </row>
    <row r="69" spans="1:18" s="64" customFormat="1" ht="22.5" customHeight="1" x14ac:dyDescent="0.25">
      <c r="A69" s="634"/>
      <c r="B69" s="634"/>
      <c r="C69" s="634"/>
      <c r="D69" s="634"/>
      <c r="E69" s="696"/>
      <c r="F69" s="975"/>
      <c r="G69" s="696"/>
      <c r="H69" s="67" t="s">
        <v>1314</v>
      </c>
      <c r="I69" s="105">
        <v>1</v>
      </c>
      <c r="J69" s="696"/>
      <c r="K69" s="980"/>
      <c r="L69" s="634"/>
      <c r="M69" s="980"/>
      <c r="N69" s="675"/>
      <c r="O69" s="980"/>
      <c r="P69" s="675"/>
      <c r="Q69" s="839"/>
      <c r="R69" s="839"/>
    </row>
    <row r="70" spans="1:18" s="64" customFormat="1" ht="45" x14ac:dyDescent="0.25">
      <c r="A70" s="634"/>
      <c r="B70" s="634"/>
      <c r="C70" s="634"/>
      <c r="D70" s="634"/>
      <c r="E70" s="696"/>
      <c r="F70" s="975"/>
      <c r="G70" s="696" t="s">
        <v>1379</v>
      </c>
      <c r="H70" s="67" t="s">
        <v>1316</v>
      </c>
      <c r="I70" s="106" t="s">
        <v>1380</v>
      </c>
      <c r="J70" s="696"/>
      <c r="K70" s="980"/>
      <c r="L70" s="634"/>
      <c r="M70" s="980"/>
      <c r="N70" s="675"/>
      <c r="O70" s="980"/>
      <c r="P70" s="675"/>
      <c r="Q70" s="839"/>
      <c r="R70" s="839"/>
    </row>
    <row r="71" spans="1:18" s="64" customFormat="1" ht="90" x14ac:dyDescent="0.25">
      <c r="A71" s="634"/>
      <c r="B71" s="634"/>
      <c r="C71" s="634"/>
      <c r="D71" s="634"/>
      <c r="E71" s="696"/>
      <c r="F71" s="975"/>
      <c r="G71" s="696"/>
      <c r="H71" s="67" t="s">
        <v>1318</v>
      </c>
      <c r="I71" s="106" t="s">
        <v>1381</v>
      </c>
      <c r="J71" s="696"/>
      <c r="K71" s="980"/>
      <c r="L71" s="634"/>
      <c r="M71" s="980"/>
      <c r="N71" s="675"/>
      <c r="O71" s="980"/>
      <c r="P71" s="675"/>
      <c r="Q71" s="839"/>
      <c r="R71" s="839"/>
    </row>
    <row r="72" spans="1:18" s="64" customFormat="1" ht="45" customHeight="1" x14ac:dyDescent="0.25">
      <c r="A72" s="634"/>
      <c r="B72" s="634"/>
      <c r="C72" s="634"/>
      <c r="D72" s="634"/>
      <c r="E72" s="696"/>
      <c r="F72" s="975"/>
      <c r="G72" s="696"/>
      <c r="H72" s="67" t="s">
        <v>1319</v>
      </c>
      <c r="I72" s="83" t="s">
        <v>1382</v>
      </c>
      <c r="J72" s="696"/>
      <c r="K72" s="980"/>
      <c r="L72" s="634"/>
      <c r="M72" s="980"/>
      <c r="N72" s="675"/>
      <c r="O72" s="980"/>
      <c r="P72" s="675"/>
      <c r="Q72" s="839"/>
      <c r="R72" s="839"/>
    </row>
    <row r="73" spans="1:18" s="64" customFormat="1" ht="32.25" customHeight="1" x14ac:dyDescent="0.25">
      <c r="A73" s="883">
        <v>9</v>
      </c>
      <c r="B73" s="883">
        <v>1</v>
      </c>
      <c r="C73" s="883">
        <v>4</v>
      </c>
      <c r="D73" s="883">
        <v>5</v>
      </c>
      <c r="E73" s="883" t="s">
        <v>1375</v>
      </c>
      <c r="F73" s="977" t="s">
        <v>1376</v>
      </c>
      <c r="G73" s="883" t="s">
        <v>241</v>
      </c>
      <c r="H73" s="85" t="s">
        <v>183</v>
      </c>
      <c r="I73" s="33" t="s">
        <v>50</v>
      </c>
      <c r="J73" s="641" t="s">
        <v>1383</v>
      </c>
      <c r="K73" s="986"/>
      <c r="L73" s="883" t="s">
        <v>39</v>
      </c>
      <c r="M73" s="986"/>
      <c r="N73" s="892">
        <v>35000</v>
      </c>
      <c r="O73" s="986"/>
      <c r="P73" s="892">
        <v>35000</v>
      </c>
      <c r="Q73" s="892" t="s">
        <v>1377</v>
      </c>
      <c r="R73" s="892" t="s">
        <v>1308</v>
      </c>
    </row>
    <row r="74" spans="1:18" s="64" customFormat="1" ht="51.75" customHeight="1" x14ac:dyDescent="0.25">
      <c r="A74" s="884"/>
      <c r="B74" s="884"/>
      <c r="C74" s="884"/>
      <c r="D74" s="884"/>
      <c r="E74" s="884"/>
      <c r="F74" s="978"/>
      <c r="G74" s="885"/>
      <c r="H74" s="85" t="s">
        <v>1309</v>
      </c>
      <c r="I74" s="33" t="s">
        <v>1378</v>
      </c>
      <c r="J74" s="884"/>
      <c r="K74" s="987"/>
      <c r="L74" s="884"/>
      <c r="M74" s="987"/>
      <c r="N74" s="893"/>
      <c r="O74" s="987"/>
      <c r="P74" s="893"/>
      <c r="Q74" s="893"/>
      <c r="R74" s="893"/>
    </row>
    <row r="75" spans="1:18" s="64" customFormat="1" ht="32.25" customHeight="1" x14ac:dyDescent="0.25">
      <c r="A75" s="884"/>
      <c r="B75" s="884"/>
      <c r="C75" s="884"/>
      <c r="D75" s="884"/>
      <c r="E75" s="884"/>
      <c r="F75" s="978"/>
      <c r="G75" s="883" t="s">
        <v>135</v>
      </c>
      <c r="H75" s="85" t="s">
        <v>401</v>
      </c>
      <c r="I75" s="33" t="s">
        <v>50</v>
      </c>
      <c r="J75" s="884"/>
      <c r="K75" s="987"/>
      <c r="L75" s="884"/>
      <c r="M75" s="987"/>
      <c r="N75" s="893"/>
      <c r="O75" s="987"/>
      <c r="P75" s="893"/>
      <c r="Q75" s="893"/>
      <c r="R75" s="893"/>
    </row>
    <row r="76" spans="1:18" s="96" customFormat="1" ht="49.9" customHeight="1" x14ac:dyDescent="0.25">
      <c r="A76" s="884"/>
      <c r="B76" s="884"/>
      <c r="C76" s="884"/>
      <c r="D76" s="884"/>
      <c r="E76" s="884"/>
      <c r="F76" s="978"/>
      <c r="G76" s="885"/>
      <c r="H76" s="85" t="s">
        <v>1309</v>
      </c>
      <c r="I76" s="33" t="s">
        <v>1378</v>
      </c>
      <c r="J76" s="884"/>
      <c r="K76" s="987"/>
      <c r="L76" s="884"/>
      <c r="M76" s="987"/>
      <c r="N76" s="893"/>
      <c r="O76" s="987"/>
      <c r="P76" s="893"/>
      <c r="Q76" s="893"/>
      <c r="R76" s="893"/>
    </row>
    <row r="77" spans="1:18" s="96" customFormat="1" ht="15" customHeight="1" x14ac:dyDescent="0.25">
      <c r="A77" s="884"/>
      <c r="B77" s="884"/>
      <c r="C77" s="884"/>
      <c r="D77" s="884"/>
      <c r="E77" s="884"/>
      <c r="F77" s="978"/>
      <c r="G77" s="51" t="s">
        <v>66</v>
      </c>
      <c r="H77" s="85" t="s">
        <v>1311</v>
      </c>
      <c r="I77" s="48">
        <v>1</v>
      </c>
      <c r="J77" s="884"/>
      <c r="K77" s="987"/>
      <c r="L77" s="884"/>
      <c r="M77" s="987"/>
      <c r="N77" s="893"/>
      <c r="O77" s="987"/>
      <c r="P77" s="893"/>
      <c r="Q77" s="893"/>
      <c r="R77" s="893"/>
    </row>
    <row r="78" spans="1:18" s="96" customFormat="1" ht="15" customHeight="1" x14ac:dyDescent="0.25">
      <c r="A78" s="884"/>
      <c r="B78" s="884"/>
      <c r="C78" s="884"/>
      <c r="D78" s="884"/>
      <c r="E78" s="884"/>
      <c r="F78" s="978"/>
      <c r="G78" s="883" t="s">
        <v>1312</v>
      </c>
      <c r="H78" s="85" t="s">
        <v>1313</v>
      </c>
      <c r="I78" s="48">
        <v>1</v>
      </c>
      <c r="J78" s="884"/>
      <c r="K78" s="987"/>
      <c r="L78" s="884"/>
      <c r="M78" s="987"/>
      <c r="N78" s="893"/>
      <c r="O78" s="987"/>
      <c r="P78" s="893"/>
      <c r="Q78" s="893"/>
      <c r="R78" s="893"/>
    </row>
    <row r="79" spans="1:18" s="96" customFormat="1" ht="34.5" customHeight="1" x14ac:dyDescent="0.25">
      <c r="A79" s="884"/>
      <c r="B79" s="884"/>
      <c r="C79" s="884"/>
      <c r="D79" s="884"/>
      <c r="E79" s="884"/>
      <c r="F79" s="978"/>
      <c r="G79" s="885"/>
      <c r="H79" s="85" t="s">
        <v>1314</v>
      </c>
      <c r="I79" s="48">
        <v>1</v>
      </c>
      <c r="J79" s="884"/>
      <c r="K79" s="987"/>
      <c r="L79" s="884"/>
      <c r="M79" s="987"/>
      <c r="N79" s="893"/>
      <c r="O79" s="987"/>
      <c r="P79" s="893"/>
      <c r="Q79" s="893"/>
      <c r="R79" s="893"/>
    </row>
    <row r="80" spans="1:18" s="75" customFormat="1" ht="30" customHeight="1" x14ac:dyDescent="0.25">
      <c r="A80" s="884"/>
      <c r="B80" s="884"/>
      <c r="C80" s="884"/>
      <c r="D80" s="884"/>
      <c r="E80" s="884"/>
      <c r="F80" s="978"/>
      <c r="G80" s="883" t="s">
        <v>1379</v>
      </c>
      <c r="H80" s="85" t="s">
        <v>1316</v>
      </c>
      <c r="I80" s="51" t="s">
        <v>1380</v>
      </c>
      <c r="J80" s="884"/>
      <c r="K80" s="987"/>
      <c r="L80" s="884"/>
      <c r="M80" s="987"/>
      <c r="N80" s="893"/>
      <c r="O80" s="987"/>
      <c r="P80" s="893"/>
      <c r="Q80" s="893"/>
      <c r="R80" s="893"/>
    </row>
    <row r="81" spans="1:18" s="75" customFormat="1" ht="105.6" customHeight="1" x14ac:dyDescent="0.25">
      <c r="A81" s="884"/>
      <c r="B81" s="884"/>
      <c r="C81" s="884"/>
      <c r="D81" s="884"/>
      <c r="E81" s="884"/>
      <c r="F81" s="978"/>
      <c r="G81" s="884"/>
      <c r="H81" s="85" t="s">
        <v>1318</v>
      </c>
      <c r="I81" s="51" t="s">
        <v>1381</v>
      </c>
      <c r="J81" s="884"/>
      <c r="K81" s="987"/>
      <c r="L81" s="884"/>
      <c r="M81" s="987"/>
      <c r="N81" s="893"/>
      <c r="O81" s="987"/>
      <c r="P81" s="893"/>
      <c r="Q81" s="893"/>
      <c r="R81" s="893"/>
    </row>
    <row r="82" spans="1:18" s="75" customFormat="1" ht="30" x14ac:dyDescent="0.25">
      <c r="A82" s="885"/>
      <c r="B82" s="885"/>
      <c r="C82" s="885"/>
      <c r="D82" s="885"/>
      <c r="E82" s="885"/>
      <c r="F82" s="979"/>
      <c r="G82" s="885"/>
      <c r="H82" s="85" t="s">
        <v>1319</v>
      </c>
      <c r="I82" s="33" t="s">
        <v>1382</v>
      </c>
      <c r="J82" s="885"/>
      <c r="K82" s="988"/>
      <c r="L82" s="885"/>
      <c r="M82" s="988"/>
      <c r="N82" s="894"/>
      <c r="O82" s="988"/>
      <c r="P82" s="894"/>
      <c r="Q82" s="894"/>
      <c r="R82" s="894"/>
    </row>
    <row r="83" spans="1:18" s="75" customFormat="1" ht="29.25" customHeight="1" x14ac:dyDescent="0.25">
      <c r="A83" s="567" t="s">
        <v>1384</v>
      </c>
      <c r="B83" s="989"/>
      <c r="C83" s="989"/>
      <c r="D83" s="989"/>
      <c r="E83" s="989"/>
      <c r="F83" s="989"/>
      <c r="G83" s="989"/>
      <c r="H83" s="989"/>
      <c r="I83" s="989"/>
      <c r="J83" s="989"/>
      <c r="K83" s="989"/>
      <c r="L83" s="989"/>
      <c r="M83" s="989"/>
      <c r="N83" s="989"/>
      <c r="O83" s="989"/>
      <c r="P83" s="989"/>
      <c r="Q83" s="989"/>
      <c r="R83" s="990"/>
    </row>
    <row r="84" spans="1:18" s="75" customFormat="1" x14ac:dyDescent="0.25">
      <c r="A84" s="704">
        <v>10</v>
      </c>
      <c r="B84" s="704">
        <v>1</v>
      </c>
      <c r="C84" s="704">
        <v>4</v>
      </c>
      <c r="D84" s="704">
        <v>2</v>
      </c>
      <c r="E84" s="693" t="s">
        <v>1385</v>
      </c>
      <c r="F84" s="991" t="s">
        <v>1386</v>
      </c>
      <c r="G84" s="693" t="s">
        <v>37</v>
      </c>
      <c r="H84" s="67" t="s">
        <v>183</v>
      </c>
      <c r="I84" s="105">
        <v>1</v>
      </c>
      <c r="J84" s="693" t="s">
        <v>1387</v>
      </c>
      <c r="K84" s="994"/>
      <c r="L84" s="704" t="s">
        <v>52</v>
      </c>
      <c r="M84" s="994"/>
      <c r="N84" s="701">
        <v>15000</v>
      </c>
      <c r="O84" s="704"/>
      <c r="P84" s="701">
        <v>15000</v>
      </c>
      <c r="Q84" s="880" t="s">
        <v>99</v>
      </c>
      <c r="R84" s="880" t="s">
        <v>1308</v>
      </c>
    </row>
    <row r="85" spans="1:18" s="75" customFormat="1" ht="45" x14ac:dyDescent="0.25">
      <c r="A85" s="705"/>
      <c r="B85" s="705"/>
      <c r="C85" s="705"/>
      <c r="D85" s="705"/>
      <c r="E85" s="694"/>
      <c r="F85" s="992"/>
      <c r="G85" s="695"/>
      <c r="H85" s="67" t="s">
        <v>1309</v>
      </c>
      <c r="I85" s="105" t="s">
        <v>1388</v>
      </c>
      <c r="J85" s="694"/>
      <c r="K85" s="995"/>
      <c r="L85" s="705"/>
      <c r="M85" s="995"/>
      <c r="N85" s="702"/>
      <c r="O85" s="705"/>
      <c r="P85" s="702"/>
      <c r="Q85" s="881"/>
      <c r="R85" s="881"/>
    </row>
    <row r="86" spans="1:18" s="75" customFormat="1" ht="147" customHeight="1" x14ac:dyDescent="0.25">
      <c r="A86" s="706"/>
      <c r="B86" s="706"/>
      <c r="C86" s="706"/>
      <c r="D86" s="706"/>
      <c r="E86" s="695"/>
      <c r="F86" s="993"/>
      <c r="G86" s="106" t="s">
        <v>1389</v>
      </c>
      <c r="H86" s="67" t="s">
        <v>1311</v>
      </c>
      <c r="I86" s="105">
        <v>1</v>
      </c>
      <c r="J86" s="695"/>
      <c r="K86" s="996"/>
      <c r="L86" s="706"/>
      <c r="M86" s="996"/>
      <c r="N86" s="703"/>
      <c r="O86" s="706"/>
      <c r="P86" s="703"/>
      <c r="Q86" s="882"/>
      <c r="R86" s="882"/>
    </row>
    <row r="87" spans="1:18" s="75" customFormat="1" x14ac:dyDescent="0.25">
      <c r="A87" s="704">
        <v>11</v>
      </c>
      <c r="B87" s="704">
        <v>1</v>
      </c>
      <c r="C87" s="693">
        <v>4</v>
      </c>
      <c r="D87" s="704">
        <v>5</v>
      </c>
      <c r="E87" s="707" t="s">
        <v>1390</v>
      </c>
      <c r="F87" s="693" t="s">
        <v>397</v>
      </c>
      <c r="G87" s="735" t="s">
        <v>37</v>
      </c>
      <c r="H87" s="89" t="s">
        <v>183</v>
      </c>
      <c r="I87" s="83" t="s">
        <v>50</v>
      </c>
      <c r="J87" s="693" t="s">
        <v>490</v>
      </c>
      <c r="K87" s="698"/>
      <c r="L87" s="747" t="s">
        <v>39</v>
      </c>
      <c r="M87" s="701"/>
      <c r="N87" s="701">
        <v>36920</v>
      </c>
      <c r="O87" s="701"/>
      <c r="P87" s="701">
        <v>32920</v>
      </c>
      <c r="Q87" s="733" t="s">
        <v>109</v>
      </c>
      <c r="R87" s="733" t="s">
        <v>1391</v>
      </c>
    </row>
    <row r="88" spans="1:18" s="75" customFormat="1" x14ac:dyDescent="0.25">
      <c r="A88" s="705"/>
      <c r="B88" s="705"/>
      <c r="C88" s="694"/>
      <c r="D88" s="705"/>
      <c r="E88" s="708"/>
      <c r="F88" s="694"/>
      <c r="G88" s="736"/>
      <c r="H88" s="89" t="s">
        <v>42</v>
      </c>
      <c r="I88" s="83" t="s">
        <v>400</v>
      </c>
      <c r="J88" s="694"/>
      <c r="K88" s="699"/>
      <c r="L88" s="829"/>
      <c r="M88" s="702"/>
      <c r="N88" s="702"/>
      <c r="O88" s="702"/>
      <c r="P88" s="702"/>
      <c r="Q88" s="825"/>
      <c r="R88" s="825"/>
    </row>
    <row r="89" spans="1:18" s="75" customFormat="1" ht="15" customHeight="1" x14ac:dyDescent="0.25">
      <c r="A89" s="705"/>
      <c r="B89" s="705"/>
      <c r="C89" s="694"/>
      <c r="D89" s="705"/>
      <c r="E89" s="708"/>
      <c r="F89" s="694"/>
      <c r="G89" s="735" t="s">
        <v>135</v>
      </c>
      <c r="H89" s="89" t="s">
        <v>401</v>
      </c>
      <c r="I89" s="83" t="s">
        <v>50</v>
      </c>
      <c r="J89" s="694"/>
      <c r="K89" s="699"/>
      <c r="L89" s="829"/>
      <c r="M89" s="702"/>
      <c r="N89" s="702"/>
      <c r="O89" s="702"/>
      <c r="P89" s="702"/>
      <c r="Q89" s="825"/>
      <c r="R89" s="825"/>
    </row>
    <row r="90" spans="1:18" s="75" customFormat="1" ht="110.25" customHeight="1" x14ac:dyDescent="0.25">
      <c r="A90" s="706"/>
      <c r="B90" s="706"/>
      <c r="C90" s="695"/>
      <c r="D90" s="706"/>
      <c r="E90" s="709"/>
      <c r="F90" s="695"/>
      <c r="G90" s="736"/>
      <c r="H90" s="89" t="s">
        <v>42</v>
      </c>
      <c r="I90" s="83" t="s">
        <v>400</v>
      </c>
      <c r="J90" s="695"/>
      <c r="K90" s="700"/>
      <c r="L90" s="748"/>
      <c r="M90" s="703"/>
      <c r="N90" s="703"/>
      <c r="O90" s="703"/>
      <c r="P90" s="703"/>
      <c r="Q90" s="734"/>
      <c r="R90" s="734"/>
    </row>
    <row r="91" spans="1:18" ht="36.75" customHeight="1" x14ac:dyDescent="0.25">
      <c r="A91" s="520">
        <v>12</v>
      </c>
      <c r="B91" s="520">
        <v>1</v>
      </c>
      <c r="C91" s="516">
        <v>4</v>
      </c>
      <c r="D91" s="520">
        <v>2</v>
      </c>
      <c r="E91" s="521" t="s">
        <v>1392</v>
      </c>
      <c r="F91" s="516" t="s">
        <v>1393</v>
      </c>
      <c r="G91" s="585" t="s">
        <v>49</v>
      </c>
      <c r="H91" s="23" t="s">
        <v>158</v>
      </c>
      <c r="I91" s="409" t="s">
        <v>50</v>
      </c>
      <c r="J91" s="585" t="s">
        <v>1394</v>
      </c>
      <c r="K91" s="518"/>
      <c r="L91" s="518" t="s">
        <v>338</v>
      </c>
      <c r="M91" s="519"/>
      <c r="N91" s="519">
        <v>55000</v>
      </c>
      <c r="O91" s="519"/>
      <c r="P91" s="519">
        <v>55000</v>
      </c>
      <c r="Q91" s="516" t="s">
        <v>99</v>
      </c>
      <c r="R91" s="516" t="s">
        <v>1308</v>
      </c>
    </row>
    <row r="92" spans="1:18" ht="36.75" customHeight="1" x14ac:dyDescent="0.25">
      <c r="A92" s="520"/>
      <c r="B92" s="520"/>
      <c r="C92" s="516"/>
      <c r="D92" s="520"/>
      <c r="E92" s="521"/>
      <c r="F92" s="516"/>
      <c r="G92" s="721"/>
      <c r="H92" s="23" t="s">
        <v>42</v>
      </c>
      <c r="I92" s="409" t="s">
        <v>89</v>
      </c>
      <c r="J92" s="586"/>
      <c r="K92" s="518"/>
      <c r="L92" s="518"/>
      <c r="M92" s="519"/>
      <c r="N92" s="519"/>
      <c r="O92" s="519"/>
      <c r="P92" s="519"/>
      <c r="Q92" s="516"/>
      <c r="R92" s="516"/>
    </row>
    <row r="93" spans="1:18" ht="36.75" customHeight="1" x14ac:dyDescent="0.25">
      <c r="A93" s="520"/>
      <c r="B93" s="520"/>
      <c r="C93" s="516"/>
      <c r="D93" s="520"/>
      <c r="E93" s="521"/>
      <c r="F93" s="516"/>
      <c r="G93" s="585" t="s">
        <v>1009</v>
      </c>
      <c r="H93" s="23" t="s">
        <v>190</v>
      </c>
      <c r="I93" s="409" t="s">
        <v>50</v>
      </c>
      <c r="J93" s="586"/>
      <c r="K93" s="518"/>
      <c r="L93" s="518"/>
      <c r="M93" s="519"/>
      <c r="N93" s="519"/>
      <c r="O93" s="519"/>
      <c r="P93" s="519"/>
      <c r="Q93" s="516"/>
      <c r="R93" s="516"/>
    </row>
    <row r="94" spans="1:18" ht="36.75" customHeight="1" x14ac:dyDescent="0.25">
      <c r="A94" s="520"/>
      <c r="B94" s="520"/>
      <c r="C94" s="516"/>
      <c r="D94" s="520"/>
      <c r="E94" s="521"/>
      <c r="F94" s="516"/>
      <c r="G94" s="721"/>
      <c r="H94" s="23" t="s">
        <v>42</v>
      </c>
      <c r="I94" s="409" t="s">
        <v>197</v>
      </c>
      <c r="J94" s="586"/>
      <c r="K94" s="518"/>
      <c r="L94" s="518"/>
      <c r="M94" s="519"/>
      <c r="N94" s="519"/>
      <c r="O94" s="519"/>
      <c r="P94" s="519"/>
      <c r="Q94" s="516"/>
      <c r="R94" s="516"/>
    </row>
    <row r="95" spans="1:18" ht="36.75" customHeight="1" x14ac:dyDescent="0.25">
      <c r="A95" s="520"/>
      <c r="B95" s="520"/>
      <c r="C95" s="516"/>
      <c r="D95" s="520"/>
      <c r="E95" s="521"/>
      <c r="F95" s="516"/>
      <c r="G95" s="585" t="s">
        <v>1395</v>
      </c>
      <c r="H95" s="585" t="s">
        <v>1311</v>
      </c>
      <c r="I95" s="591" t="s">
        <v>50</v>
      </c>
      <c r="J95" s="586"/>
      <c r="K95" s="518"/>
      <c r="L95" s="518"/>
      <c r="M95" s="519"/>
      <c r="N95" s="519"/>
      <c r="O95" s="519"/>
      <c r="P95" s="519"/>
      <c r="Q95" s="516"/>
      <c r="R95" s="516"/>
    </row>
    <row r="96" spans="1:18" ht="36.75" customHeight="1" x14ac:dyDescent="0.25">
      <c r="A96" s="520"/>
      <c r="B96" s="520"/>
      <c r="C96" s="516"/>
      <c r="D96" s="520"/>
      <c r="E96" s="521"/>
      <c r="F96" s="516"/>
      <c r="G96" s="721"/>
      <c r="H96" s="721"/>
      <c r="I96" s="721"/>
      <c r="J96" s="586"/>
      <c r="K96" s="518"/>
      <c r="L96" s="518"/>
      <c r="M96" s="519"/>
      <c r="N96" s="519"/>
      <c r="O96" s="519"/>
      <c r="P96" s="519"/>
      <c r="Q96" s="516"/>
      <c r="R96" s="516"/>
    </row>
    <row r="97" spans="1:18" ht="36.75" customHeight="1" x14ac:dyDescent="0.25">
      <c r="A97" s="520"/>
      <c r="B97" s="520"/>
      <c r="C97" s="516"/>
      <c r="D97" s="520"/>
      <c r="E97" s="521"/>
      <c r="F97" s="516"/>
      <c r="G97" s="585" t="s">
        <v>1396</v>
      </c>
      <c r="H97" s="23" t="s">
        <v>1397</v>
      </c>
      <c r="I97" s="409" t="s">
        <v>50</v>
      </c>
      <c r="J97" s="586"/>
      <c r="K97" s="518"/>
      <c r="L97" s="518"/>
      <c r="M97" s="519"/>
      <c r="N97" s="519"/>
      <c r="O97" s="519"/>
      <c r="P97" s="519"/>
      <c r="Q97" s="516"/>
      <c r="R97" s="516"/>
    </row>
    <row r="98" spans="1:18" ht="86.25" customHeight="1" x14ac:dyDescent="0.25">
      <c r="A98" s="520"/>
      <c r="B98" s="520"/>
      <c r="C98" s="516"/>
      <c r="D98" s="520"/>
      <c r="E98" s="521"/>
      <c r="F98" s="516"/>
      <c r="G98" s="586"/>
      <c r="H98" s="23" t="s">
        <v>1398</v>
      </c>
      <c r="I98" s="409" t="s">
        <v>50</v>
      </c>
      <c r="J98" s="586"/>
      <c r="K98" s="518"/>
      <c r="L98" s="518"/>
      <c r="M98" s="519"/>
      <c r="N98" s="519"/>
      <c r="O98" s="519"/>
      <c r="P98" s="519"/>
      <c r="Q98" s="516"/>
      <c r="R98" s="516"/>
    </row>
    <row r="99" spans="1:18" ht="53.25" customHeight="1" x14ac:dyDescent="0.25">
      <c r="A99" s="520"/>
      <c r="B99" s="520"/>
      <c r="C99" s="516"/>
      <c r="D99" s="520"/>
      <c r="E99" s="521"/>
      <c r="F99" s="516"/>
      <c r="G99" s="721"/>
      <c r="H99" s="23" t="s">
        <v>1319</v>
      </c>
      <c r="I99" s="409" t="s">
        <v>370</v>
      </c>
      <c r="J99" s="586"/>
      <c r="K99" s="518"/>
      <c r="L99" s="518"/>
      <c r="M99" s="519"/>
      <c r="N99" s="519"/>
      <c r="O99" s="519"/>
      <c r="P99" s="519"/>
      <c r="Q99" s="516"/>
      <c r="R99" s="516"/>
    </row>
    <row r="100" spans="1:18" s="75" customFormat="1" ht="30" customHeight="1" x14ac:dyDescent="0.25">
      <c r="A100" s="573" t="s">
        <v>1399</v>
      </c>
      <c r="B100" s="604"/>
      <c r="C100" s="604"/>
      <c r="D100" s="604"/>
      <c r="E100" s="604"/>
      <c r="F100" s="604"/>
      <c r="G100" s="604"/>
      <c r="H100" s="604"/>
      <c r="I100" s="604"/>
      <c r="J100" s="604"/>
      <c r="K100" s="604"/>
      <c r="L100" s="604"/>
      <c r="M100" s="604"/>
      <c r="N100" s="604"/>
      <c r="O100" s="604"/>
      <c r="P100" s="604"/>
      <c r="Q100" s="604"/>
      <c r="R100" s="605"/>
    </row>
    <row r="103" spans="1:18" x14ac:dyDescent="0.25">
      <c r="L103" s="75"/>
      <c r="M103" s="719" t="s">
        <v>201</v>
      </c>
      <c r="N103" s="719"/>
      <c r="O103" s="601" t="s">
        <v>202</v>
      </c>
      <c r="P103" s="602"/>
    </row>
    <row r="104" spans="1:18" x14ac:dyDescent="0.25">
      <c r="L104" s="75"/>
      <c r="M104" s="164" t="s">
        <v>203</v>
      </c>
      <c r="N104" s="163" t="s">
        <v>204</v>
      </c>
      <c r="O104" s="165" t="s">
        <v>203</v>
      </c>
      <c r="P104" s="141" t="s">
        <v>204</v>
      </c>
    </row>
    <row r="105" spans="1:18" x14ac:dyDescent="0.25">
      <c r="L105" s="167" t="s">
        <v>498</v>
      </c>
      <c r="M105" s="166">
        <v>9</v>
      </c>
      <c r="N105" s="145">
        <v>268379.69</v>
      </c>
      <c r="O105" s="143">
        <v>2</v>
      </c>
      <c r="P105" s="145">
        <v>53166.5</v>
      </c>
    </row>
    <row r="106" spans="1:18" x14ac:dyDescent="0.25">
      <c r="L106" s="167" t="s">
        <v>499</v>
      </c>
      <c r="M106" s="166">
        <v>10</v>
      </c>
      <c r="N106" s="145">
        <v>322245.13</v>
      </c>
      <c r="O106" s="144">
        <v>2</v>
      </c>
      <c r="P106" s="145">
        <v>53166.5</v>
      </c>
    </row>
  </sheetData>
  <mergeCells count="251">
    <mergeCell ref="A100:R100"/>
    <mergeCell ref="M103:N103"/>
    <mergeCell ref="O103:P103"/>
    <mergeCell ref="Q91:Q99"/>
    <mergeCell ref="R91:R99"/>
    <mergeCell ref="G93:G94"/>
    <mergeCell ref="G95:G96"/>
    <mergeCell ref="H95:H96"/>
    <mergeCell ref="I95:I96"/>
    <mergeCell ref="G97:G99"/>
    <mergeCell ref="K91:K99"/>
    <mergeCell ref="L91:L99"/>
    <mergeCell ref="M91:M99"/>
    <mergeCell ref="N91:N99"/>
    <mergeCell ref="O91:O99"/>
    <mergeCell ref="P91:P99"/>
    <mergeCell ref="A91:A99"/>
    <mergeCell ref="B91:B99"/>
    <mergeCell ref="C91:C99"/>
    <mergeCell ref="D91:D99"/>
    <mergeCell ref="E91:E99"/>
    <mergeCell ref="F91:F99"/>
    <mergeCell ref="G91:G92"/>
    <mergeCell ref="J91:J99"/>
    <mergeCell ref="Q87:Q90"/>
    <mergeCell ref="A87:A90"/>
    <mergeCell ref="B87:B90"/>
    <mergeCell ref="C87:C90"/>
    <mergeCell ref="D87:D90"/>
    <mergeCell ref="E87:E90"/>
    <mergeCell ref="F87:F90"/>
    <mergeCell ref="G87:G88"/>
    <mergeCell ref="J87:J90"/>
    <mergeCell ref="L87:L90"/>
    <mergeCell ref="K87:K90"/>
    <mergeCell ref="J84:J86"/>
    <mergeCell ref="K84:K86"/>
    <mergeCell ref="R84:R86"/>
    <mergeCell ref="L84:L86"/>
    <mergeCell ref="M84:M86"/>
    <mergeCell ref="N84:N86"/>
    <mergeCell ref="O84:O86"/>
    <mergeCell ref="P84:P86"/>
    <mergeCell ref="Q84:Q86"/>
    <mergeCell ref="R87:R90"/>
    <mergeCell ref="G89:G90"/>
    <mergeCell ref="M87:M90"/>
    <mergeCell ref="N87:N90"/>
    <mergeCell ref="O87:O90"/>
    <mergeCell ref="P87:P90"/>
    <mergeCell ref="R73:R82"/>
    <mergeCell ref="G75:G76"/>
    <mergeCell ref="G78:G79"/>
    <mergeCell ref="G80:G82"/>
    <mergeCell ref="G73:G74"/>
    <mergeCell ref="J73:J82"/>
    <mergeCell ref="K73:K82"/>
    <mergeCell ref="L73:L82"/>
    <mergeCell ref="M73:M82"/>
    <mergeCell ref="N73:N82"/>
    <mergeCell ref="A83:R83"/>
    <mergeCell ref="A84:A86"/>
    <mergeCell ref="B84:B86"/>
    <mergeCell ref="C84:C86"/>
    <mergeCell ref="D84:D86"/>
    <mergeCell ref="E84:E86"/>
    <mergeCell ref="F84:F86"/>
    <mergeCell ref="G84:G85"/>
    <mergeCell ref="A73:A82"/>
    <mergeCell ref="B73:B82"/>
    <mergeCell ref="C73:C82"/>
    <mergeCell ref="D73:D82"/>
    <mergeCell ref="E73:E82"/>
    <mergeCell ref="F73:F82"/>
    <mergeCell ref="O63:O72"/>
    <mergeCell ref="P63:P72"/>
    <mergeCell ref="Q63:Q72"/>
    <mergeCell ref="A63:A72"/>
    <mergeCell ref="B63:B72"/>
    <mergeCell ref="C63:C72"/>
    <mergeCell ref="D63:D72"/>
    <mergeCell ref="E63:E72"/>
    <mergeCell ref="F63:F72"/>
    <mergeCell ref="O73:O82"/>
    <mergeCell ref="P73:P82"/>
    <mergeCell ref="Q73:Q82"/>
    <mergeCell ref="K55:K62"/>
    <mergeCell ref="L55:L62"/>
    <mergeCell ref="M55:M62"/>
    <mergeCell ref="R63:R72"/>
    <mergeCell ref="G65:G66"/>
    <mergeCell ref="G68:G69"/>
    <mergeCell ref="G70:G72"/>
    <mergeCell ref="G63:G64"/>
    <mergeCell ref="J63:J72"/>
    <mergeCell ref="K63:K72"/>
    <mergeCell ref="L63:L72"/>
    <mergeCell ref="M63:M72"/>
    <mergeCell ref="N63:N72"/>
    <mergeCell ref="Q51:Q53"/>
    <mergeCell ref="R51:R53"/>
    <mergeCell ref="A54:R54"/>
    <mergeCell ref="A55:A62"/>
    <mergeCell ref="B55:B62"/>
    <mergeCell ref="C55:C62"/>
    <mergeCell ref="D55:D62"/>
    <mergeCell ref="E55:E62"/>
    <mergeCell ref="G51:G53"/>
    <mergeCell ref="J51:J53"/>
    <mergeCell ref="K51:K53"/>
    <mergeCell ref="L51:L53"/>
    <mergeCell ref="M51:M53"/>
    <mergeCell ref="N51:N53"/>
    <mergeCell ref="N55:N62"/>
    <mergeCell ref="O55:O62"/>
    <mergeCell ref="P55:P62"/>
    <mergeCell ref="Q55:Q62"/>
    <mergeCell ref="R55:R62"/>
    <mergeCell ref="G58:G59"/>
    <mergeCell ref="G60:G62"/>
    <mergeCell ref="F55:F62"/>
    <mergeCell ref="G55:G56"/>
    <mergeCell ref="J55:J62"/>
    <mergeCell ref="O48:O50"/>
    <mergeCell ref="P48:P50"/>
    <mergeCell ref="Q48:Q50"/>
    <mergeCell ref="R48:R50"/>
    <mergeCell ref="A51:A53"/>
    <mergeCell ref="B51:B53"/>
    <mergeCell ref="C51:C53"/>
    <mergeCell ref="D51:D53"/>
    <mergeCell ref="E51:E53"/>
    <mergeCell ref="F51:F53"/>
    <mergeCell ref="G48:G50"/>
    <mergeCell ref="J48:J50"/>
    <mergeCell ref="K48:K50"/>
    <mergeCell ref="L48:L50"/>
    <mergeCell ref="M48:M50"/>
    <mergeCell ref="N48:N50"/>
    <mergeCell ref="A48:A50"/>
    <mergeCell ref="B48:B50"/>
    <mergeCell ref="C48:C50"/>
    <mergeCell ref="D48:D50"/>
    <mergeCell ref="E48:E50"/>
    <mergeCell ref="F48:F50"/>
    <mergeCell ref="O51:O53"/>
    <mergeCell ref="P51:P53"/>
    <mergeCell ref="P40:P46"/>
    <mergeCell ref="Q40:Q46"/>
    <mergeCell ref="R40:R46"/>
    <mergeCell ref="G42:G43"/>
    <mergeCell ref="G44:G46"/>
    <mergeCell ref="F40:F46"/>
    <mergeCell ref="G40:G41"/>
    <mergeCell ref="J40:J46"/>
    <mergeCell ref="K40:K46"/>
    <mergeCell ref="L40:L46"/>
    <mergeCell ref="M40:M46"/>
    <mergeCell ref="O33:O39"/>
    <mergeCell ref="P33:P39"/>
    <mergeCell ref="Q33:Q39"/>
    <mergeCell ref="R33:R39"/>
    <mergeCell ref="G37:G39"/>
    <mergeCell ref="A40:A46"/>
    <mergeCell ref="B40:B46"/>
    <mergeCell ref="C40:C46"/>
    <mergeCell ref="D40:D46"/>
    <mergeCell ref="E40:E46"/>
    <mergeCell ref="G33:G34"/>
    <mergeCell ref="J33:J39"/>
    <mergeCell ref="K33:K39"/>
    <mergeCell ref="L33:L39"/>
    <mergeCell ref="M33:M39"/>
    <mergeCell ref="N33:N39"/>
    <mergeCell ref="A33:A39"/>
    <mergeCell ref="B33:B39"/>
    <mergeCell ref="C33:C39"/>
    <mergeCell ref="D33:D39"/>
    <mergeCell ref="E33:E39"/>
    <mergeCell ref="F33:F39"/>
    <mergeCell ref="N40:N46"/>
    <mergeCell ref="O40:O46"/>
    <mergeCell ref="R25:R32"/>
    <mergeCell ref="G27:G28"/>
    <mergeCell ref="G30:G32"/>
    <mergeCell ref="G25:G26"/>
    <mergeCell ref="J25:J32"/>
    <mergeCell ref="K25:K32"/>
    <mergeCell ref="L25:L32"/>
    <mergeCell ref="M25:M32"/>
    <mergeCell ref="N25:N32"/>
    <mergeCell ref="A25:A32"/>
    <mergeCell ref="B25:B32"/>
    <mergeCell ref="C25:C32"/>
    <mergeCell ref="D25:D32"/>
    <mergeCell ref="E25:E32"/>
    <mergeCell ref="F25:F32"/>
    <mergeCell ref="O15:O24"/>
    <mergeCell ref="P15:P24"/>
    <mergeCell ref="Q15:Q24"/>
    <mergeCell ref="O25:O32"/>
    <mergeCell ref="P25:P32"/>
    <mergeCell ref="Q25:Q32"/>
    <mergeCell ref="A15:A24"/>
    <mergeCell ref="B15:B24"/>
    <mergeCell ref="C15:C24"/>
    <mergeCell ref="D15:D24"/>
    <mergeCell ref="E15:E24"/>
    <mergeCell ref="F15:F24"/>
    <mergeCell ref="L7:L14"/>
    <mergeCell ref="M7:M14"/>
    <mergeCell ref="N7:N14"/>
    <mergeCell ref="O7:O14"/>
    <mergeCell ref="P7:P14"/>
    <mergeCell ref="R15:R24"/>
    <mergeCell ref="G17:G18"/>
    <mergeCell ref="G20:G21"/>
    <mergeCell ref="G22:G24"/>
    <mergeCell ref="G15:G16"/>
    <mergeCell ref="J15:J24"/>
    <mergeCell ref="K15:K24"/>
    <mergeCell ref="L15:L24"/>
    <mergeCell ref="M15:M24"/>
    <mergeCell ref="N15:N24"/>
    <mergeCell ref="G10:G11"/>
    <mergeCell ref="G12:G14"/>
    <mergeCell ref="K7:K14"/>
    <mergeCell ref="Q4:Q5"/>
    <mergeCell ref="R4:R5"/>
    <mergeCell ref="A7:A14"/>
    <mergeCell ref="B7:B14"/>
    <mergeCell ref="C7:C14"/>
    <mergeCell ref="D7:D14"/>
    <mergeCell ref="E7:E14"/>
    <mergeCell ref="F7:F14"/>
    <mergeCell ref="G7:G8"/>
    <mergeCell ref="J7:J14"/>
    <mergeCell ref="G4:G5"/>
    <mergeCell ref="H4:I4"/>
    <mergeCell ref="J4:J5"/>
    <mergeCell ref="K4:L4"/>
    <mergeCell ref="M4:N4"/>
    <mergeCell ref="O4:P4"/>
    <mergeCell ref="A4:A5"/>
    <mergeCell ref="B4:B5"/>
    <mergeCell ref="C4:C5"/>
    <mergeCell ref="D4:D5"/>
    <mergeCell ref="E4:E5"/>
    <mergeCell ref="F4:F5"/>
    <mergeCell ref="Q7:Q14"/>
    <mergeCell ref="R7:R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56"/>
  <sheetViews>
    <sheetView topLeftCell="D43" zoomScale="70" zoomScaleNormal="70" workbookViewId="0">
      <selection activeCell="H56" sqref="H5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1400</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19" s="5" customFormat="1" ht="15.75" customHeight="1" x14ac:dyDescent="0.2">
      <c r="A6" s="43" t="s">
        <v>16</v>
      </c>
      <c r="B6" s="44" t="s">
        <v>17</v>
      </c>
      <c r="C6" s="44" t="s">
        <v>18</v>
      </c>
      <c r="D6" s="44" t="s">
        <v>19</v>
      </c>
      <c r="E6" s="43" t="s">
        <v>20</v>
      </c>
      <c r="F6" s="43" t="s">
        <v>21</v>
      </c>
      <c r="G6" s="43" t="s">
        <v>22</v>
      </c>
      <c r="H6" s="44" t="s">
        <v>23</v>
      </c>
      <c r="I6" s="44" t="s">
        <v>24</v>
      </c>
      <c r="J6" s="43" t="s">
        <v>25</v>
      </c>
      <c r="K6" s="44" t="s">
        <v>26</v>
      </c>
      <c r="L6" s="44" t="s">
        <v>27</v>
      </c>
      <c r="M6" s="17" t="s">
        <v>28</v>
      </c>
      <c r="N6" s="17" t="s">
        <v>29</v>
      </c>
      <c r="O6" s="17" t="s">
        <v>30</v>
      </c>
      <c r="P6" s="17" t="s">
        <v>31</v>
      </c>
      <c r="Q6" s="43" t="s">
        <v>32</v>
      </c>
      <c r="R6" s="44" t="s">
        <v>33</v>
      </c>
      <c r="S6" s="4"/>
    </row>
    <row r="7" spans="1:19" s="372" customFormat="1" ht="140.25" customHeight="1" x14ac:dyDescent="0.2">
      <c r="A7" s="704">
        <v>1</v>
      </c>
      <c r="B7" s="704">
        <v>1</v>
      </c>
      <c r="C7" s="704">
        <v>4</v>
      </c>
      <c r="D7" s="693">
        <v>5</v>
      </c>
      <c r="E7" s="707" t="s">
        <v>1401</v>
      </c>
      <c r="F7" s="997" t="s">
        <v>1402</v>
      </c>
      <c r="G7" s="106" t="s">
        <v>135</v>
      </c>
      <c r="H7" s="269" t="s">
        <v>96</v>
      </c>
      <c r="I7" s="83" t="s">
        <v>149</v>
      </c>
      <c r="J7" s="693" t="s">
        <v>1403</v>
      </c>
      <c r="K7" s="698" t="s">
        <v>540</v>
      </c>
      <c r="L7" s="698"/>
      <c r="M7" s="701">
        <v>40321.199999999997</v>
      </c>
      <c r="N7" s="701"/>
      <c r="O7" s="701">
        <v>40321.199999999997</v>
      </c>
      <c r="P7" s="701"/>
      <c r="Q7" s="693" t="s">
        <v>1404</v>
      </c>
      <c r="R7" s="693" t="s">
        <v>1405</v>
      </c>
      <c r="S7" s="410"/>
    </row>
    <row r="8" spans="1:19" s="372" customFormat="1" ht="140.25" customHeight="1" x14ac:dyDescent="0.2">
      <c r="A8" s="706"/>
      <c r="B8" s="706"/>
      <c r="C8" s="706"/>
      <c r="D8" s="695"/>
      <c r="E8" s="709"/>
      <c r="F8" s="998"/>
      <c r="G8" s="106" t="s">
        <v>66</v>
      </c>
      <c r="H8" s="106" t="s">
        <v>1188</v>
      </c>
      <c r="I8" s="83" t="s">
        <v>102</v>
      </c>
      <c r="J8" s="695"/>
      <c r="K8" s="700"/>
      <c r="L8" s="700"/>
      <c r="M8" s="703"/>
      <c r="N8" s="703"/>
      <c r="O8" s="703"/>
      <c r="P8" s="703"/>
      <c r="Q8" s="695"/>
      <c r="R8" s="695"/>
      <c r="S8" s="410"/>
    </row>
    <row r="9" spans="1:19" s="96" customFormat="1" ht="140.25" customHeight="1" x14ac:dyDescent="0.25">
      <c r="A9" s="864">
        <v>2</v>
      </c>
      <c r="B9" s="864">
        <v>1</v>
      </c>
      <c r="C9" s="864">
        <v>4</v>
      </c>
      <c r="D9" s="840">
        <v>5</v>
      </c>
      <c r="E9" s="915" t="s">
        <v>1406</v>
      </c>
      <c r="F9" s="999" t="s">
        <v>1407</v>
      </c>
      <c r="G9" s="89" t="s">
        <v>135</v>
      </c>
      <c r="H9" s="411" t="s">
        <v>96</v>
      </c>
      <c r="I9" s="161" t="s">
        <v>149</v>
      </c>
      <c r="J9" s="733" t="s">
        <v>1408</v>
      </c>
      <c r="K9" s="747" t="s">
        <v>52</v>
      </c>
      <c r="L9" s="735"/>
      <c r="M9" s="731">
        <v>85164.2</v>
      </c>
      <c r="N9" s="735"/>
      <c r="O9" s="731">
        <f>M9</f>
        <v>85164.2</v>
      </c>
      <c r="P9" s="735"/>
      <c r="Q9" s="733" t="s">
        <v>1404</v>
      </c>
      <c r="R9" s="733" t="s">
        <v>1405</v>
      </c>
      <c r="S9" s="151"/>
    </row>
    <row r="10" spans="1:19" s="96" customFormat="1" ht="140.25" customHeight="1" x14ac:dyDescent="0.25">
      <c r="A10" s="864"/>
      <c r="B10" s="864"/>
      <c r="C10" s="864"/>
      <c r="D10" s="840"/>
      <c r="E10" s="915"/>
      <c r="F10" s="828"/>
      <c r="G10" s="89" t="s">
        <v>66</v>
      </c>
      <c r="H10" s="127" t="s">
        <v>1188</v>
      </c>
      <c r="I10" s="161" t="s">
        <v>102</v>
      </c>
      <c r="J10" s="734"/>
      <c r="K10" s="748"/>
      <c r="L10" s="736"/>
      <c r="M10" s="732"/>
      <c r="N10" s="736"/>
      <c r="O10" s="732"/>
      <c r="P10" s="736"/>
      <c r="Q10" s="734"/>
      <c r="R10" s="734"/>
      <c r="S10" s="151"/>
    </row>
    <row r="11" spans="1:19" s="64" customFormat="1" ht="198.75" customHeight="1" x14ac:dyDescent="0.25">
      <c r="A11" s="126">
        <v>3</v>
      </c>
      <c r="B11" s="126">
        <v>1</v>
      </c>
      <c r="C11" s="126">
        <v>4</v>
      </c>
      <c r="D11" s="127">
        <v>2</v>
      </c>
      <c r="E11" s="119" t="s">
        <v>1409</v>
      </c>
      <c r="F11" s="412" t="s">
        <v>1410</v>
      </c>
      <c r="G11" s="127" t="s">
        <v>189</v>
      </c>
      <c r="H11" s="411" t="s">
        <v>96</v>
      </c>
      <c r="I11" s="161" t="s">
        <v>353</v>
      </c>
      <c r="J11" s="127" t="s">
        <v>1411</v>
      </c>
      <c r="K11" s="130" t="s">
        <v>52</v>
      </c>
      <c r="L11" s="130"/>
      <c r="M11" s="131">
        <v>10988.2</v>
      </c>
      <c r="N11" s="131"/>
      <c r="O11" s="131">
        <f t="shared" ref="O11:O17" si="0">M11</f>
        <v>10988.2</v>
      </c>
      <c r="P11" s="131"/>
      <c r="Q11" s="127" t="s">
        <v>1404</v>
      </c>
      <c r="R11" s="127" t="s">
        <v>1405</v>
      </c>
      <c r="S11" s="63"/>
    </row>
    <row r="12" spans="1:19" s="64" customFormat="1" ht="195" customHeight="1" x14ac:dyDescent="0.25">
      <c r="A12" s="126">
        <v>4</v>
      </c>
      <c r="B12" s="126">
        <v>1</v>
      </c>
      <c r="C12" s="126">
        <v>4</v>
      </c>
      <c r="D12" s="127">
        <v>2</v>
      </c>
      <c r="E12" s="119" t="s">
        <v>1412</v>
      </c>
      <c r="F12" s="413" t="s">
        <v>1413</v>
      </c>
      <c r="G12" s="127" t="s">
        <v>135</v>
      </c>
      <c r="H12" s="411" t="s">
        <v>96</v>
      </c>
      <c r="I12" s="161" t="s">
        <v>1414</v>
      </c>
      <c r="J12" s="127" t="s">
        <v>1415</v>
      </c>
      <c r="K12" s="130" t="s">
        <v>384</v>
      </c>
      <c r="L12" s="130"/>
      <c r="M12" s="131">
        <v>7212.84</v>
      </c>
      <c r="N12" s="131"/>
      <c r="O12" s="131">
        <f t="shared" si="0"/>
        <v>7212.84</v>
      </c>
      <c r="P12" s="131"/>
      <c r="Q12" s="127" t="s">
        <v>1404</v>
      </c>
      <c r="R12" s="127" t="s">
        <v>1405</v>
      </c>
      <c r="S12" s="63"/>
    </row>
    <row r="13" spans="1:19" s="64" customFormat="1" ht="185.25" customHeight="1" x14ac:dyDescent="0.25">
      <c r="A13" s="126">
        <v>5</v>
      </c>
      <c r="B13" s="126">
        <v>1</v>
      </c>
      <c r="C13" s="126">
        <v>4</v>
      </c>
      <c r="D13" s="127">
        <v>5</v>
      </c>
      <c r="E13" s="119" t="s">
        <v>1416</v>
      </c>
      <c r="F13" s="413" t="s">
        <v>1417</v>
      </c>
      <c r="G13" s="127" t="s">
        <v>262</v>
      </c>
      <c r="H13" s="411" t="s">
        <v>96</v>
      </c>
      <c r="I13" s="161" t="s">
        <v>1418</v>
      </c>
      <c r="J13" s="127" t="s">
        <v>1419</v>
      </c>
      <c r="K13" s="130" t="s">
        <v>384</v>
      </c>
      <c r="L13" s="130"/>
      <c r="M13" s="131">
        <v>19755.400000000001</v>
      </c>
      <c r="N13" s="131"/>
      <c r="O13" s="131">
        <f t="shared" si="0"/>
        <v>19755.400000000001</v>
      </c>
      <c r="P13" s="131"/>
      <c r="Q13" s="127" t="s">
        <v>1404</v>
      </c>
      <c r="R13" s="127" t="s">
        <v>1405</v>
      </c>
      <c r="S13" s="63"/>
    </row>
    <row r="14" spans="1:19" s="64" customFormat="1" ht="186.75" customHeight="1" x14ac:dyDescent="0.25">
      <c r="A14" s="126">
        <v>6</v>
      </c>
      <c r="B14" s="126">
        <v>1</v>
      </c>
      <c r="C14" s="126">
        <v>4</v>
      </c>
      <c r="D14" s="127">
        <v>2</v>
      </c>
      <c r="E14" s="119" t="s">
        <v>1420</v>
      </c>
      <c r="F14" s="413" t="s">
        <v>1421</v>
      </c>
      <c r="G14" s="127" t="s">
        <v>1422</v>
      </c>
      <c r="H14" s="411" t="s">
        <v>96</v>
      </c>
      <c r="I14" s="161" t="s">
        <v>137</v>
      </c>
      <c r="J14" s="127" t="s">
        <v>1423</v>
      </c>
      <c r="K14" s="130" t="s">
        <v>384</v>
      </c>
      <c r="L14" s="130"/>
      <c r="M14" s="131">
        <v>18895.72</v>
      </c>
      <c r="N14" s="131"/>
      <c r="O14" s="131">
        <f t="shared" si="0"/>
        <v>18895.72</v>
      </c>
      <c r="P14" s="131"/>
      <c r="Q14" s="127" t="s">
        <v>1404</v>
      </c>
      <c r="R14" s="127" t="s">
        <v>1405</v>
      </c>
      <c r="S14" s="63"/>
    </row>
    <row r="15" spans="1:19" s="64" customFormat="1" ht="282.75" customHeight="1" x14ac:dyDescent="0.25">
      <c r="A15" s="126">
        <v>7</v>
      </c>
      <c r="B15" s="126">
        <v>1</v>
      </c>
      <c r="C15" s="126">
        <v>4</v>
      </c>
      <c r="D15" s="127">
        <v>2</v>
      </c>
      <c r="E15" s="119" t="s">
        <v>1424</v>
      </c>
      <c r="F15" s="413" t="s">
        <v>1425</v>
      </c>
      <c r="G15" s="127" t="s">
        <v>37</v>
      </c>
      <c r="H15" s="411" t="s">
        <v>96</v>
      </c>
      <c r="I15" s="161" t="s">
        <v>128</v>
      </c>
      <c r="J15" s="127" t="s">
        <v>1426</v>
      </c>
      <c r="K15" s="130" t="s">
        <v>52</v>
      </c>
      <c r="L15" s="130"/>
      <c r="M15" s="131">
        <v>25783.1</v>
      </c>
      <c r="N15" s="131"/>
      <c r="O15" s="131">
        <f t="shared" si="0"/>
        <v>25783.1</v>
      </c>
      <c r="P15" s="131"/>
      <c r="Q15" s="127" t="s">
        <v>1404</v>
      </c>
      <c r="R15" s="127" t="s">
        <v>1405</v>
      </c>
      <c r="S15" s="63"/>
    </row>
    <row r="16" spans="1:19" s="414" customFormat="1" ht="210" customHeight="1" x14ac:dyDescent="0.25">
      <c r="A16" s="126">
        <v>8</v>
      </c>
      <c r="B16" s="126">
        <v>1</v>
      </c>
      <c r="C16" s="126">
        <v>4</v>
      </c>
      <c r="D16" s="127">
        <v>2</v>
      </c>
      <c r="E16" s="119" t="s">
        <v>1427</v>
      </c>
      <c r="F16" s="413" t="s">
        <v>1428</v>
      </c>
      <c r="G16" s="127" t="s">
        <v>135</v>
      </c>
      <c r="H16" s="411" t="s">
        <v>96</v>
      </c>
      <c r="I16" s="161" t="s">
        <v>1429</v>
      </c>
      <c r="J16" s="127" t="s">
        <v>1430</v>
      </c>
      <c r="K16" s="130" t="s">
        <v>384</v>
      </c>
      <c r="L16" s="130"/>
      <c r="M16" s="131">
        <v>18041.64</v>
      </c>
      <c r="N16" s="131"/>
      <c r="O16" s="131">
        <f t="shared" si="0"/>
        <v>18041.64</v>
      </c>
      <c r="P16" s="131"/>
      <c r="Q16" s="127" t="s">
        <v>1404</v>
      </c>
      <c r="R16" s="127" t="s">
        <v>1405</v>
      </c>
      <c r="S16" s="63"/>
    </row>
    <row r="17" spans="1:19" s="414" customFormat="1" ht="87.75" customHeight="1" x14ac:dyDescent="0.25">
      <c r="A17" s="1002">
        <v>9</v>
      </c>
      <c r="B17" s="1002">
        <v>1</v>
      </c>
      <c r="C17" s="1002">
        <v>4</v>
      </c>
      <c r="D17" s="632">
        <v>2</v>
      </c>
      <c r="E17" s="1007" t="s">
        <v>1431</v>
      </c>
      <c r="F17" s="1009" t="s">
        <v>1432</v>
      </c>
      <c r="G17" s="632" t="s">
        <v>1433</v>
      </c>
      <c r="H17" s="411" t="s">
        <v>1434</v>
      </c>
      <c r="I17" s="161" t="s">
        <v>83</v>
      </c>
      <c r="J17" s="632" t="s">
        <v>1435</v>
      </c>
      <c r="K17" s="1005" t="s">
        <v>39</v>
      </c>
      <c r="L17" s="1005"/>
      <c r="M17" s="1000">
        <v>29829.35</v>
      </c>
      <c r="N17" s="1000"/>
      <c r="O17" s="1000">
        <f t="shared" si="0"/>
        <v>29829.35</v>
      </c>
      <c r="P17" s="1000"/>
      <c r="Q17" s="632" t="s">
        <v>1404</v>
      </c>
      <c r="R17" s="632" t="s">
        <v>1405</v>
      </c>
      <c r="S17" s="63"/>
    </row>
    <row r="18" spans="1:19" s="64" customFormat="1" ht="110.25" customHeight="1" x14ac:dyDescent="0.25">
      <c r="A18" s="1003"/>
      <c r="B18" s="1003"/>
      <c r="C18" s="1003"/>
      <c r="D18" s="633"/>
      <c r="E18" s="1008"/>
      <c r="F18" s="1010"/>
      <c r="G18" s="633"/>
      <c r="H18" s="127" t="s">
        <v>1436</v>
      </c>
      <c r="I18" s="161" t="s">
        <v>73</v>
      </c>
      <c r="J18" s="633"/>
      <c r="K18" s="1006"/>
      <c r="L18" s="1006"/>
      <c r="M18" s="1001"/>
      <c r="N18" s="1001"/>
      <c r="O18" s="1001"/>
      <c r="P18" s="1001"/>
      <c r="Q18" s="633"/>
      <c r="R18" s="633"/>
      <c r="S18" s="63"/>
    </row>
    <row r="19" spans="1:19" s="64" customFormat="1" ht="125.25" customHeight="1" x14ac:dyDescent="0.25">
      <c r="A19" s="105">
        <v>10</v>
      </c>
      <c r="B19" s="105">
        <v>1</v>
      </c>
      <c r="C19" s="105">
        <v>4</v>
      </c>
      <c r="D19" s="106">
        <v>5</v>
      </c>
      <c r="E19" s="152" t="s">
        <v>1437</v>
      </c>
      <c r="F19" s="106" t="s">
        <v>1438</v>
      </c>
      <c r="G19" s="106" t="s">
        <v>37</v>
      </c>
      <c r="H19" s="83" t="s">
        <v>96</v>
      </c>
      <c r="I19" s="83" t="s">
        <v>89</v>
      </c>
      <c r="J19" s="106" t="s">
        <v>1439</v>
      </c>
      <c r="K19" s="107" t="s">
        <v>384</v>
      </c>
      <c r="L19" s="107"/>
      <c r="M19" s="108">
        <v>24463.5</v>
      </c>
      <c r="N19" s="108"/>
      <c r="O19" s="108">
        <v>20963.5</v>
      </c>
      <c r="P19" s="108"/>
      <c r="Q19" s="106" t="s">
        <v>109</v>
      </c>
      <c r="R19" s="106" t="s">
        <v>1440</v>
      </c>
      <c r="S19" s="63"/>
    </row>
    <row r="20" spans="1:19" s="64" customFormat="1" ht="226.5" customHeight="1" x14ac:dyDescent="0.25">
      <c r="A20" s="77">
        <v>11</v>
      </c>
      <c r="B20" s="105">
        <v>1</v>
      </c>
      <c r="C20" s="105">
        <v>4</v>
      </c>
      <c r="D20" s="106">
        <v>5</v>
      </c>
      <c r="E20" s="106" t="s">
        <v>1441</v>
      </c>
      <c r="F20" s="109" t="s">
        <v>1442</v>
      </c>
      <c r="G20" s="106" t="s">
        <v>135</v>
      </c>
      <c r="H20" s="83" t="s">
        <v>96</v>
      </c>
      <c r="I20" s="83" t="s">
        <v>197</v>
      </c>
      <c r="J20" s="106" t="s">
        <v>1443</v>
      </c>
      <c r="K20" s="107" t="s">
        <v>52</v>
      </c>
      <c r="L20" s="107"/>
      <c r="M20" s="108">
        <v>68541.2</v>
      </c>
      <c r="N20" s="108"/>
      <c r="O20" s="108">
        <v>68541.2</v>
      </c>
      <c r="P20" s="108"/>
      <c r="Q20" s="106" t="s">
        <v>1404</v>
      </c>
      <c r="R20" s="106" t="s">
        <v>1444</v>
      </c>
      <c r="S20" s="63"/>
    </row>
    <row r="21" spans="1:19" s="162" customFormat="1" ht="69.75" customHeight="1" x14ac:dyDescent="0.25">
      <c r="A21" s="1002">
        <v>12</v>
      </c>
      <c r="B21" s="627">
        <v>1</v>
      </c>
      <c r="C21" s="627">
        <v>4</v>
      </c>
      <c r="D21" s="625">
        <v>2</v>
      </c>
      <c r="E21" s="625" t="s">
        <v>1445</v>
      </c>
      <c r="F21" s="1004" t="s">
        <v>1486</v>
      </c>
      <c r="G21" s="127" t="s">
        <v>297</v>
      </c>
      <c r="H21" s="161" t="s">
        <v>96</v>
      </c>
      <c r="I21" s="161" t="s">
        <v>400</v>
      </c>
      <c r="J21" s="625" t="s">
        <v>1443</v>
      </c>
      <c r="K21" s="626" t="s">
        <v>52</v>
      </c>
      <c r="L21" s="627"/>
      <c r="M21" s="620">
        <v>20998.2</v>
      </c>
      <c r="N21" s="620"/>
      <c r="O21" s="620">
        <v>20998.2</v>
      </c>
      <c r="P21" s="627"/>
      <c r="Q21" s="625" t="s">
        <v>1404</v>
      </c>
      <c r="R21" s="625" t="s">
        <v>1444</v>
      </c>
      <c r="S21" s="415"/>
    </row>
    <row r="22" spans="1:19" s="162" customFormat="1" ht="69" customHeight="1" x14ac:dyDescent="0.25">
      <c r="A22" s="1003"/>
      <c r="B22" s="627"/>
      <c r="C22" s="627"/>
      <c r="D22" s="625"/>
      <c r="E22" s="625"/>
      <c r="F22" s="1004"/>
      <c r="G22" s="127" t="s">
        <v>66</v>
      </c>
      <c r="H22" s="127" t="s">
        <v>1188</v>
      </c>
      <c r="I22" s="161" t="s">
        <v>102</v>
      </c>
      <c r="J22" s="625"/>
      <c r="K22" s="626"/>
      <c r="L22" s="627"/>
      <c r="M22" s="620"/>
      <c r="N22" s="620"/>
      <c r="O22" s="620"/>
      <c r="P22" s="627"/>
      <c r="Q22" s="625"/>
      <c r="R22" s="625"/>
      <c r="S22" s="415"/>
    </row>
    <row r="23" spans="1:19" s="162" customFormat="1" ht="102.75" customHeight="1" x14ac:dyDescent="0.25">
      <c r="A23" s="634">
        <v>13</v>
      </c>
      <c r="B23" s="704">
        <v>1</v>
      </c>
      <c r="C23" s="704">
        <v>4</v>
      </c>
      <c r="D23" s="693">
        <v>5</v>
      </c>
      <c r="E23" s="693" t="s">
        <v>1446</v>
      </c>
      <c r="F23" s="991" t="s">
        <v>1447</v>
      </c>
      <c r="G23" s="106" t="s">
        <v>135</v>
      </c>
      <c r="H23" s="106" t="s">
        <v>96</v>
      </c>
      <c r="I23" s="83" t="s">
        <v>149</v>
      </c>
      <c r="J23" s="693" t="s">
        <v>1448</v>
      </c>
      <c r="K23" s="686"/>
      <c r="L23" s="704" t="s">
        <v>52</v>
      </c>
      <c r="M23" s="701"/>
      <c r="N23" s="701">
        <v>91950</v>
      </c>
      <c r="O23" s="701"/>
      <c r="P23" s="701">
        <v>91950</v>
      </c>
      <c r="Q23" s="696" t="s">
        <v>1404</v>
      </c>
      <c r="R23" s="696" t="s">
        <v>1444</v>
      </c>
      <c r="S23" s="415"/>
    </row>
    <row r="24" spans="1:19" s="162" customFormat="1" ht="118.5" customHeight="1" x14ac:dyDescent="0.25">
      <c r="A24" s="634"/>
      <c r="B24" s="706"/>
      <c r="C24" s="706"/>
      <c r="D24" s="695"/>
      <c r="E24" s="695"/>
      <c r="F24" s="993"/>
      <c r="G24" s="106" t="s">
        <v>66</v>
      </c>
      <c r="H24" s="106" t="s">
        <v>1188</v>
      </c>
      <c r="I24" s="83" t="s">
        <v>102</v>
      </c>
      <c r="J24" s="695"/>
      <c r="K24" s="686"/>
      <c r="L24" s="706"/>
      <c r="M24" s="703"/>
      <c r="N24" s="703"/>
      <c r="O24" s="703"/>
      <c r="P24" s="703"/>
      <c r="Q24" s="696"/>
      <c r="R24" s="696"/>
      <c r="S24" s="415"/>
    </row>
    <row r="25" spans="1:19" s="64" customFormat="1" ht="118.5" customHeight="1" x14ac:dyDescent="0.25">
      <c r="A25" s="495">
        <v>13</v>
      </c>
      <c r="B25" s="656">
        <v>1</v>
      </c>
      <c r="C25" s="656">
        <v>4</v>
      </c>
      <c r="D25" s="883">
        <v>5</v>
      </c>
      <c r="E25" s="883" t="s">
        <v>1446</v>
      </c>
      <c r="F25" s="977" t="s">
        <v>1447</v>
      </c>
      <c r="G25" s="51" t="s">
        <v>135</v>
      </c>
      <c r="H25" s="51" t="s">
        <v>96</v>
      </c>
      <c r="I25" s="33" t="s">
        <v>149</v>
      </c>
      <c r="J25" s="883" t="s">
        <v>1448</v>
      </c>
      <c r="K25" s="498"/>
      <c r="L25" s="656" t="s">
        <v>52</v>
      </c>
      <c r="M25" s="911"/>
      <c r="N25" s="653">
        <v>83400</v>
      </c>
      <c r="O25" s="911"/>
      <c r="P25" s="653">
        <v>83400</v>
      </c>
      <c r="Q25" s="494" t="s">
        <v>1404</v>
      </c>
      <c r="R25" s="494" t="s">
        <v>1444</v>
      </c>
      <c r="S25" s="63"/>
    </row>
    <row r="26" spans="1:19" s="64" customFormat="1" ht="105.75" customHeight="1" x14ac:dyDescent="0.25">
      <c r="A26" s="495"/>
      <c r="B26" s="658"/>
      <c r="C26" s="658"/>
      <c r="D26" s="885"/>
      <c r="E26" s="885"/>
      <c r="F26" s="979"/>
      <c r="G26" s="51" t="s">
        <v>66</v>
      </c>
      <c r="H26" s="51" t="s">
        <v>1188</v>
      </c>
      <c r="I26" s="33" t="s">
        <v>102</v>
      </c>
      <c r="J26" s="885"/>
      <c r="K26" s="498"/>
      <c r="L26" s="658"/>
      <c r="M26" s="912"/>
      <c r="N26" s="655"/>
      <c r="O26" s="912"/>
      <c r="P26" s="655"/>
      <c r="Q26" s="494"/>
      <c r="R26" s="494"/>
      <c r="S26" s="63"/>
    </row>
    <row r="27" spans="1:19" s="64" customFormat="1" ht="30.75" customHeight="1" x14ac:dyDescent="0.25">
      <c r="A27" s="728" t="s">
        <v>1449</v>
      </c>
      <c r="B27" s="568"/>
      <c r="C27" s="568"/>
      <c r="D27" s="568"/>
      <c r="E27" s="568"/>
      <c r="F27" s="568"/>
      <c r="G27" s="568"/>
      <c r="H27" s="568"/>
      <c r="I27" s="568"/>
      <c r="J27" s="568"/>
      <c r="K27" s="568"/>
      <c r="L27" s="568"/>
      <c r="M27" s="568"/>
      <c r="N27" s="568"/>
      <c r="O27" s="568"/>
      <c r="P27" s="568"/>
      <c r="Q27" s="568"/>
      <c r="R27" s="569"/>
      <c r="S27" s="63"/>
    </row>
    <row r="28" spans="1:19" s="64" customFormat="1" ht="140.25" customHeight="1" x14ac:dyDescent="0.25">
      <c r="A28" s="105">
        <v>14</v>
      </c>
      <c r="B28" s="105">
        <v>1</v>
      </c>
      <c r="C28" s="105">
        <v>4</v>
      </c>
      <c r="D28" s="106">
        <v>2</v>
      </c>
      <c r="E28" s="106" t="s">
        <v>1450</v>
      </c>
      <c r="F28" s="67" t="s">
        <v>1451</v>
      </c>
      <c r="G28" s="106" t="s">
        <v>135</v>
      </c>
      <c r="H28" s="106" t="s">
        <v>96</v>
      </c>
      <c r="I28" s="83" t="s">
        <v>155</v>
      </c>
      <c r="J28" s="106" t="s">
        <v>1452</v>
      </c>
      <c r="K28" s="107"/>
      <c r="L28" s="105" t="s">
        <v>355</v>
      </c>
      <c r="M28" s="108"/>
      <c r="N28" s="108">
        <v>79500</v>
      </c>
      <c r="O28" s="108"/>
      <c r="P28" s="108">
        <v>79500</v>
      </c>
      <c r="Q28" s="106" t="s">
        <v>1404</v>
      </c>
      <c r="R28" s="106" t="s">
        <v>1405</v>
      </c>
      <c r="S28" s="63"/>
    </row>
    <row r="29" spans="1:19" s="64" customFormat="1" ht="140.25" customHeight="1" x14ac:dyDescent="0.25">
      <c r="A29" s="48">
        <v>14</v>
      </c>
      <c r="B29" s="48">
        <v>1</v>
      </c>
      <c r="C29" s="48">
        <v>4</v>
      </c>
      <c r="D29" s="51">
        <v>2</v>
      </c>
      <c r="E29" s="51" t="s">
        <v>1450</v>
      </c>
      <c r="F29" s="85" t="s">
        <v>1451</v>
      </c>
      <c r="G29" s="51" t="s">
        <v>135</v>
      </c>
      <c r="H29" s="51" t="s">
        <v>96</v>
      </c>
      <c r="I29" s="33" t="s">
        <v>155</v>
      </c>
      <c r="J29" s="51" t="s">
        <v>1452</v>
      </c>
      <c r="K29" s="54"/>
      <c r="L29" s="48" t="s">
        <v>355</v>
      </c>
      <c r="M29" s="55"/>
      <c r="N29" s="56">
        <v>76500</v>
      </c>
      <c r="O29" s="55"/>
      <c r="P29" s="56">
        <v>76500</v>
      </c>
      <c r="Q29" s="51" t="s">
        <v>1404</v>
      </c>
      <c r="R29" s="51" t="s">
        <v>1405</v>
      </c>
      <c r="S29" s="63"/>
    </row>
    <row r="30" spans="1:19" s="64" customFormat="1" ht="35.25" customHeight="1" x14ac:dyDescent="0.25">
      <c r="A30" s="728" t="s">
        <v>1453</v>
      </c>
      <c r="B30" s="568"/>
      <c r="C30" s="568"/>
      <c r="D30" s="568"/>
      <c r="E30" s="568"/>
      <c r="F30" s="568"/>
      <c r="G30" s="568"/>
      <c r="H30" s="568"/>
      <c r="I30" s="568"/>
      <c r="J30" s="568"/>
      <c r="K30" s="568"/>
      <c r="L30" s="568"/>
      <c r="M30" s="568"/>
      <c r="N30" s="568"/>
      <c r="O30" s="568"/>
      <c r="P30" s="568"/>
      <c r="Q30" s="568"/>
      <c r="R30" s="569"/>
      <c r="S30" s="63"/>
    </row>
    <row r="31" spans="1:19" s="64" customFormat="1" ht="140.25" customHeight="1" x14ac:dyDescent="0.25">
      <c r="A31" s="704">
        <v>15</v>
      </c>
      <c r="B31" s="704">
        <v>1</v>
      </c>
      <c r="C31" s="704">
        <v>4</v>
      </c>
      <c r="D31" s="693">
        <v>2</v>
      </c>
      <c r="E31" s="693" t="s">
        <v>1454</v>
      </c>
      <c r="F31" s="991" t="s">
        <v>1487</v>
      </c>
      <c r="G31" s="106" t="s">
        <v>37</v>
      </c>
      <c r="H31" s="106" t="s">
        <v>96</v>
      </c>
      <c r="I31" s="83" t="s">
        <v>89</v>
      </c>
      <c r="J31" s="693" t="s">
        <v>1443</v>
      </c>
      <c r="K31" s="693"/>
      <c r="L31" s="704" t="s">
        <v>39</v>
      </c>
      <c r="M31" s="693"/>
      <c r="N31" s="880">
        <v>24533</v>
      </c>
      <c r="O31" s="880"/>
      <c r="P31" s="880">
        <v>24533</v>
      </c>
      <c r="Q31" s="693" t="s">
        <v>1404</v>
      </c>
      <c r="R31" s="693" t="s">
        <v>1405</v>
      </c>
      <c r="S31" s="63"/>
    </row>
    <row r="32" spans="1:19" s="64" customFormat="1" ht="108" customHeight="1" x14ac:dyDescent="0.25">
      <c r="A32" s="706"/>
      <c r="B32" s="706"/>
      <c r="C32" s="706"/>
      <c r="D32" s="695"/>
      <c r="E32" s="695"/>
      <c r="F32" s="993"/>
      <c r="G32" s="106" t="s">
        <v>66</v>
      </c>
      <c r="H32" s="106" t="s">
        <v>1188</v>
      </c>
      <c r="I32" s="83" t="s">
        <v>102</v>
      </c>
      <c r="J32" s="695"/>
      <c r="K32" s="695"/>
      <c r="L32" s="706"/>
      <c r="M32" s="695"/>
      <c r="N32" s="882"/>
      <c r="O32" s="882"/>
      <c r="P32" s="882"/>
      <c r="Q32" s="695"/>
      <c r="R32" s="695"/>
      <c r="S32" s="63"/>
    </row>
    <row r="33" spans="1:19" s="64" customFormat="1" ht="140.25" customHeight="1" x14ac:dyDescent="0.25">
      <c r="A33" s="70">
        <v>16</v>
      </c>
      <c r="B33" s="105">
        <v>1</v>
      </c>
      <c r="C33" s="105">
        <v>4</v>
      </c>
      <c r="D33" s="106">
        <v>2</v>
      </c>
      <c r="E33" s="106" t="s">
        <v>1455</v>
      </c>
      <c r="F33" s="67" t="s">
        <v>1456</v>
      </c>
      <c r="G33" s="106" t="s">
        <v>37</v>
      </c>
      <c r="H33" s="106" t="s">
        <v>96</v>
      </c>
      <c r="I33" s="83" t="s">
        <v>370</v>
      </c>
      <c r="J33" s="105" t="s">
        <v>1443</v>
      </c>
      <c r="K33" s="70"/>
      <c r="L33" s="105" t="s">
        <v>52</v>
      </c>
      <c r="M33" s="70"/>
      <c r="N33" s="108">
        <v>18910.310000000001</v>
      </c>
      <c r="O33" s="108"/>
      <c r="P33" s="108">
        <v>18910.310000000001</v>
      </c>
      <c r="Q33" s="106" t="s">
        <v>1404</v>
      </c>
      <c r="R33" s="106" t="s">
        <v>1405</v>
      </c>
      <c r="S33" s="63"/>
    </row>
    <row r="34" spans="1:19" s="64" customFormat="1" ht="140.25" customHeight="1" x14ac:dyDescent="0.25">
      <c r="A34" s="52">
        <v>16</v>
      </c>
      <c r="B34" s="48">
        <v>1</v>
      </c>
      <c r="C34" s="48">
        <v>4</v>
      </c>
      <c r="D34" s="51">
        <v>2</v>
      </c>
      <c r="E34" s="51" t="s">
        <v>1455</v>
      </c>
      <c r="F34" s="85" t="s">
        <v>1456</v>
      </c>
      <c r="G34" s="51" t="s">
        <v>37</v>
      </c>
      <c r="H34" s="51" t="s">
        <v>96</v>
      </c>
      <c r="I34" s="115" t="s">
        <v>1176</v>
      </c>
      <c r="J34" s="48" t="s">
        <v>1443</v>
      </c>
      <c r="K34" s="52"/>
      <c r="L34" s="48" t="s">
        <v>52</v>
      </c>
      <c r="M34" s="52"/>
      <c r="N34" s="55">
        <v>18910.310000000001</v>
      </c>
      <c r="O34" s="55"/>
      <c r="P34" s="55">
        <v>18910.310000000001</v>
      </c>
      <c r="Q34" s="51" t="s">
        <v>1404</v>
      </c>
      <c r="R34" s="51" t="s">
        <v>1405</v>
      </c>
      <c r="S34" s="63"/>
    </row>
    <row r="35" spans="1:19" s="64" customFormat="1" ht="33" customHeight="1" x14ac:dyDescent="0.25">
      <c r="A35" s="728" t="s">
        <v>1457</v>
      </c>
      <c r="B35" s="568"/>
      <c r="C35" s="568"/>
      <c r="D35" s="568"/>
      <c r="E35" s="568"/>
      <c r="F35" s="568"/>
      <c r="G35" s="568"/>
      <c r="H35" s="568"/>
      <c r="I35" s="568"/>
      <c r="J35" s="568"/>
      <c r="K35" s="568"/>
      <c r="L35" s="568"/>
      <c r="M35" s="568"/>
      <c r="N35" s="568"/>
      <c r="O35" s="568"/>
      <c r="P35" s="568"/>
      <c r="Q35" s="568"/>
      <c r="R35" s="569"/>
      <c r="S35" s="63"/>
    </row>
    <row r="36" spans="1:19" s="64" customFormat="1" ht="113.25" customHeight="1" x14ac:dyDescent="0.25">
      <c r="A36" s="416">
        <v>17</v>
      </c>
      <c r="B36" s="149">
        <v>1</v>
      </c>
      <c r="C36" s="153">
        <v>4</v>
      </c>
      <c r="D36" s="149">
        <v>5</v>
      </c>
      <c r="E36" s="99" t="s">
        <v>1458</v>
      </c>
      <c r="F36" s="417" t="s">
        <v>1459</v>
      </c>
      <c r="G36" s="418" t="s">
        <v>809</v>
      </c>
      <c r="H36" s="272" t="s">
        <v>1460</v>
      </c>
      <c r="I36" s="274" t="s">
        <v>73</v>
      </c>
      <c r="J36" s="153" t="s">
        <v>1461</v>
      </c>
      <c r="K36" s="154"/>
      <c r="L36" s="419" t="s">
        <v>384</v>
      </c>
      <c r="M36" s="100"/>
      <c r="N36" s="420">
        <v>56000</v>
      </c>
      <c r="O36" s="100"/>
      <c r="P36" s="420">
        <v>50000</v>
      </c>
      <c r="Q36" s="272" t="s">
        <v>1462</v>
      </c>
      <c r="R36" s="272" t="s">
        <v>1463</v>
      </c>
    </row>
    <row r="37" spans="1:19" s="96" customFormat="1" ht="53.25" customHeight="1" x14ac:dyDescent="0.25">
      <c r="A37" s="864">
        <v>18</v>
      </c>
      <c r="B37" s="864">
        <v>1</v>
      </c>
      <c r="C37" s="840">
        <v>4</v>
      </c>
      <c r="D37" s="864">
        <v>5</v>
      </c>
      <c r="E37" s="915" t="s">
        <v>1464</v>
      </c>
      <c r="F37" s="1014" t="s">
        <v>1465</v>
      </c>
      <c r="G37" s="1014" t="s">
        <v>37</v>
      </c>
      <c r="H37" s="89" t="s">
        <v>183</v>
      </c>
      <c r="I37" s="421" t="s">
        <v>50</v>
      </c>
      <c r="J37" s="696" t="s">
        <v>1466</v>
      </c>
      <c r="K37" s="876"/>
      <c r="L37" s="1023" t="s">
        <v>390</v>
      </c>
      <c r="M37" s="869"/>
      <c r="N37" s="1011">
        <v>51795.92</v>
      </c>
      <c r="O37" s="869"/>
      <c r="P37" s="1011">
        <v>40885</v>
      </c>
      <c r="Q37" s="1014" t="s">
        <v>1467</v>
      </c>
      <c r="R37" s="1014" t="s">
        <v>1468</v>
      </c>
    </row>
    <row r="38" spans="1:19" s="96" customFormat="1" ht="60" customHeight="1" x14ac:dyDescent="0.25">
      <c r="A38" s="864"/>
      <c r="B38" s="864"/>
      <c r="C38" s="840"/>
      <c r="D38" s="864"/>
      <c r="E38" s="915"/>
      <c r="F38" s="1016"/>
      <c r="G38" s="1016"/>
      <c r="H38" s="89" t="s">
        <v>42</v>
      </c>
      <c r="I38" s="421" t="s">
        <v>89</v>
      </c>
      <c r="J38" s="696"/>
      <c r="K38" s="876"/>
      <c r="L38" s="876"/>
      <c r="M38" s="869"/>
      <c r="N38" s="1013"/>
      <c r="O38" s="869"/>
      <c r="P38" s="1013"/>
      <c r="Q38" s="1016"/>
      <c r="R38" s="1016"/>
    </row>
    <row r="39" spans="1:19" s="372" customFormat="1" ht="50.25" customHeight="1" x14ac:dyDescent="0.2">
      <c r="A39" s="704">
        <v>19</v>
      </c>
      <c r="B39" s="704">
        <v>1</v>
      </c>
      <c r="C39" s="704">
        <v>4</v>
      </c>
      <c r="D39" s="693">
        <v>5</v>
      </c>
      <c r="E39" s="707" t="s">
        <v>1469</v>
      </c>
      <c r="F39" s="693" t="s">
        <v>1470</v>
      </c>
      <c r="G39" s="693" t="s">
        <v>48</v>
      </c>
      <c r="H39" s="422" t="s">
        <v>158</v>
      </c>
      <c r="I39" s="422">
        <v>1</v>
      </c>
      <c r="J39" s="693" t="s">
        <v>1471</v>
      </c>
      <c r="K39" s="1024"/>
      <c r="L39" s="1024" t="s">
        <v>390</v>
      </c>
      <c r="M39" s="1017"/>
      <c r="N39" s="1011">
        <v>30488.65</v>
      </c>
      <c r="O39" s="1020"/>
      <c r="P39" s="1011">
        <v>28051.87</v>
      </c>
      <c r="Q39" s="1014" t="s">
        <v>1472</v>
      </c>
      <c r="R39" s="1014" t="s">
        <v>1473</v>
      </c>
    </row>
    <row r="40" spans="1:19" s="372" customFormat="1" ht="65.25" customHeight="1" x14ac:dyDescent="0.2">
      <c r="A40" s="705"/>
      <c r="B40" s="705"/>
      <c r="C40" s="705"/>
      <c r="D40" s="694"/>
      <c r="E40" s="708"/>
      <c r="F40" s="694"/>
      <c r="G40" s="694"/>
      <c r="H40" s="422" t="s">
        <v>690</v>
      </c>
      <c r="I40" s="422">
        <v>30</v>
      </c>
      <c r="J40" s="694"/>
      <c r="K40" s="1025"/>
      <c r="L40" s="1025"/>
      <c r="M40" s="1018"/>
      <c r="N40" s="1012"/>
      <c r="O40" s="1021"/>
      <c r="P40" s="1012"/>
      <c r="Q40" s="1015"/>
      <c r="R40" s="1015"/>
    </row>
    <row r="41" spans="1:19" s="372" customFormat="1" ht="60" customHeight="1" x14ac:dyDescent="0.2">
      <c r="A41" s="705"/>
      <c r="B41" s="705"/>
      <c r="C41" s="705"/>
      <c r="D41" s="694"/>
      <c r="E41" s="708"/>
      <c r="F41" s="694"/>
      <c r="G41" s="696" t="s">
        <v>88</v>
      </c>
      <c r="H41" s="422" t="s">
        <v>140</v>
      </c>
      <c r="I41" s="422">
        <v>1</v>
      </c>
      <c r="J41" s="694"/>
      <c r="K41" s="1025"/>
      <c r="L41" s="1025"/>
      <c r="M41" s="1018"/>
      <c r="N41" s="1012"/>
      <c r="O41" s="1021"/>
      <c r="P41" s="1012"/>
      <c r="Q41" s="1015"/>
      <c r="R41" s="1015"/>
    </row>
    <row r="42" spans="1:19" s="372" customFormat="1" ht="72.75" customHeight="1" x14ac:dyDescent="0.2">
      <c r="A42" s="706"/>
      <c r="B42" s="706"/>
      <c r="C42" s="706"/>
      <c r="D42" s="695"/>
      <c r="E42" s="709"/>
      <c r="F42" s="695"/>
      <c r="G42" s="696"/>
      <c r="H42" s="422" t="s">
        <v>695</v>
      </c>
      <c r="I42" s="422">
        <v>30</v>
      </c>
      <c r="J42" s="695"/>
      <c r="K42" s="1026"/>
      <c r="L42" s="1026"/>
      <c r="M42" s="1019"/>
      <c r="N42" s="1013"/>
      <c r="O42" s="1022"/>
      <c r="P42" s="1013"/>
      <c r="Q42" s="1016"/>
      <c r="R42" s="1016"/>
    </row>
    <row r="43" spans="1:19" s="96" customFormat="1" ht="102" customHeight="1" x14ac:dyDescent="0.25">
      <c r="A43" s="704">
        <v>20</v>
      </c>
      <c r="B43" s="704">
        <v>1</v>
      </c>
      <c r="C43" s="704">
        <v>4</v>
      </c>
      <c r="D43" s="693">
        <v>5</v>
      </c>
      <c r="E43" s="707" t="s">
        <v>1474</v>
      </c>
      <c r="F43" s="693" t="s">
        <v>1475</v>
      </c>
      <c r="G43" s="693" t="s">
        <v>135</v>
      </c>
      <c r="H43" s="422" t="s">
        <v>140</v>
      </c>
      <c r="I43" s="422">
        <v>1</v>
      </c>
      <c r="J43" s="693" t="s">
        <v>1476</v>
      </c>
      <c r="K43" s="1024"/>
      <c r="L43" s="1024" t="s">
        <v>390</v>
      </c>
      <c r="M43" s="1017"/>
      <c r="N43" s="1020">
        <v>60000</v>
      </c>
      <c r="O43" s="1020"/>
      <c r="P43" s="1020">
        <v>60000</v>
      </c>
      <c r="Q43" s="1014" t="s">
        <v>1477</v>
      </c>
      <c r="R43" s="1014" t="s">
        <v>1478</v>
      </c>
    </row>
    <row r="44" spans="1:19" s="96" customFormat="1" ht="128.25" customHeight="1" x14ac:dyDescent="0.25">
      <c r="A44" s="706"/>
      <c r="B44" s="706"/>
      <c r="C44" s="706"/>
      <c r="D44" s="695"/>
      <c r="E44" s="709"/>
      <c r="F44" s="695"/>
      <c r="G44" s="695"/>
      <c r="H44" s="422" t="s">
        <v>42</v>
      </c>
      <c r="I44" s="422">
        <v>25</v>
      </c>
      <c r="J44" s="695"/>
      <c r="K44" s="1026"/>
      <c r="L44" s="1026"/>
      <c r="M44" s="1019"/>
      <c r="N44" s="1022"/>
      <c r="O44" s="1022"/>
      <c r="P44" s="1022"/>
      <c r="Q44" s="1016"/>
      <c r="R44" s="1016"/>
    </row>
    <row r="45" spans="1:19" s="64" customFormat="1" ht="60" customHeight="1" x14ac:dyDescent="0.25">
      <c r="A45" s="1027">
        <v>21</v>
      </c>
      <c r="B45" s="1027">
        <v>1</v>
      </c>
      <c r="C45" s="1028">
        <v>4</v>
      </c>
      <c r="D45" s="1027">
        <v>5</v>
      </c>
      <c r="E45" s="1028" t="s">
        <v>1479</v>
      </c>
      <c r="F45" s="505" t="s">
        <v>1480</v>
      </c>
      <c r="G45" s="563" t="s">
        <v>173</v>
      </c>
      <c r="H45" s="1030" t="s">
        <v>1481</v>
      </c>
      <c r="I45" s="1032" t="s">
        <v>149</v>
      </c>
      <c r="J45" s="1030" t="s">
        <v>1482</v>
      </c>
      <c r="K45" s="1035"/>
      <c r="L45" s="1036" t="s">
        <v>464</v>
      </c>
      <c r="M45" s="1029"/>
      <c r="N45" s="1029">
        <v>3000</v>
      </c>
      <c r="O45" s="1029"/>
      <c r="P45" s="1029">
        <v>3000</v>
      </c>
      <c r="Q45" s="563" t="s">
        <v>1404</v>
      </c>
      <c r="R45" s="563" t="s">
        <v>1483</v>
      </c>
      <c r="S45" s="63"/>
    </row>
    <row r="46" spans="1:19" s="64" customFormat="1" ht="64.5" customHeight="1" x14ac:dyDescent="0.25">
      <c r="A46" s="1027"/>
      <c r="B46" s="1027"/>
      <c r="C46" s="1028"/>
      <c r="D46" s="1027"/>
      <c r="E46" s="1028"/>
      <c r="F46" s="842"/>
      <c r="G46" s="1028"/>
      <c r="H46" s="1031"/>
      <c r="I46" s="1033"/>
      <c r="J46" s="1034"/>
      <c r="K46" s="1035"/>
      <c r="L46" s="1035"/>
      <c r="M46" s="1029"/>
      <c r="N46" s="1029"/>
      <c r="O46" s="1029"/>
      <c r="P46" s="1029"/>
      <c r="Q46" s="1028"/>
      <c r="R46" s="1028"/>
      <c r="S46" s="63"/>
    </row>
    <row r="47" spans="1:19" s="64" customFormat="1" ht="33" customHeight="1" x14ac:dyDescent="0.25">
      <c r="A47" s="1037" t="s">
        <v>1488</v>
      </c>
      <c r="B47" s="1038"/>
      <c r="C47" s="1038"/>
      <c r="D47" s="1038"/>
      <c r="E47" s="1038"/>
      <c r="F47" s="1038"/>
      <c r="G47" s="1038"/>
      <c r="H47" s="1038"/>
      <c r="I47" s="1038"/>
      <c r="J47" s="1038"/>
      <c r="K47" s="1038"/>
      <c r="L47" s="1038"/>
      <c r="M47" s="1038"/>
      <c r="N47" s="1038"/>
      <c r="O47" s="1038"/>
      <c r="P47" s="1038"/>
      <c r="Q47" s="1038"/>
      <c r="R47" s="1039"/>
      <c r="S47" s="63"/>
    </row>
    <row r="48" spans="1:19" s="64" customFormat="1" ht="140.25" customHeight="1" x14ac:dyDescent="0.25">
      <c r="A48" s="1027">
        <v>22</v>
      </c>
      <c r="B48" s="1027">
        <v>1</v>
      </c>
      <c r="C48" s="1028">
        <v>4</v>
      </c>
      <c r="D48" s="1027">
        <v>2</v>
      </c>
      <c r="E48" s="1040" t="s">
        <v>1484</v>
      </c>
      <c r="F48" s="505" t="s">
        <v>1485</v>
      </c>
      <c r="G48" s="563" t="s">
        <v>135</v>
      </c>
      <c r="H48" s="1030" t="s">
        <v>1481</v>
      </c>
      <c r="I48" s="1032" t="s">
        <v>1414</v>
      </c>
      <c r="J48" s="1030" t="s">
        <v>1482</v>
      </c>
      <c r="K48" s="1035"/>
      <c r="L48" s="1036" t="s">
        <v>842</v>
      </c>
      <c r="M48" s="1029"/>
      <c r="N48" s="1029">
        <v>8550</v>
      </c>
      <c r="O48" s="1029"/>
      <c r="P48" s="1029">
        <v>8550</v>
      </c>
      <c r="Q48" s="563" t="s">
        <v>1404</v>
      </c>
      <c r="R48" s="563" t="s">
        <v>1483</v>
      </c>
      <c r="S48" s="63"/>
    </row>
    <row r="49" spans="1:19" s="64" customFormat="1" ht="140.25" customHeight="1" x14ac:dyDescent="0.25">
      <c r="A49" s="1027"/>
      <c r="B49" s="1027"/>
      <c r="C49" s="1028"/>
      <c r="D49" s="1027"/>
      <c r="E49" s="1041"/>
      <c r="F49" s="842"/>
      <c r="G49" s="1028"/>
      <c r="H49" s="1031"/>
      <c r="I49" s="1033"/>
      <c r="J49" s="1034"/>
      <c r="K49" s="1035"/>
      <c r="L49" s="1035"/>
      <c r="M49" s="1029"/>
      <c r="N49" s="1029"/>
      <c r="O49" s="1029"/>
      <c r="P49" s="1029"/>
      <c r="Q49" s="1028"/>
      <c r="R49" s="1028"/>
      <c r="S49" s="63"/>
    </row>
    <row r="50" spans="1:19" s="64" customFormat="1" ht="46.5" customHeight="1" x14ac:dyDescent="0.25">
      <c r="A50" s="1042" t="s">
        <v>1489</v>
      </c>
      <c r="B50" s="874"/>
      <c r="C50" s="874"/>
      <c r="D50" s="874"/>
      <c r="E50" s="874"/>
      <c r="F50" s="874"/>
      <c r="G50" s="874"/>
      <c r="H50" s="874"/>
      <c r="I50" s="874"/>
      <c r="J50" s="874"/>
      <c r="K50" s="874"/>
      <c r="L50" s="874"/>
      <c r="M50" s="874"/>
      <c r="N50" s="874"/>
      <c r="O50" s="874"/>
      <c r="P50" s="874"/>
      <c r="Q50" s="874"/>
      <c r="R50" s="875"/>
      <c r="S50" s="63"/>
    </row>
    <row r="53" spans="1:19" x14ac:dyDescent="0.25">
      <c r="L53" s="75"/>
      <c r="M53" s="719" t="s">
        <v>201</v>
      </c>
      <c r="N53" s="719"/>
      <c r="O53" s="601" t="s">
        <v>202</v>
      </c>
      <c r="P53" s="602"/>
    </row>
    <row r="54" spans="1:19" x14ac:dyDescent="0.25">
      <c r="L54" s="75"/>
      <c r="M54" s="164" t="s">
        <v>203</v>
      </c>
      <c r="N54" s="163" t="s">
        <v>204</v>
      </c>
      <c r="O54" s="165" t="s">
        <v>203</v>
      </c>
      <c r="P54" s="141" t="s">
        <v>204</v>
      </c>
    </row>
    <row r="55" spans="1:19" x14ac:dyDescent="0.25">
      <c r="L55" s="167" t="s">
        <v>498</v>
      </c>
      <c r="M55" s="166">
        <v>15</v>
      </c>
      <c r="N55" s="145">
        <v>560424.36</v>
      </c>
      <c r="O55" s="143">
        <v>5</v>
      </c>
      <c r="P55" s="145">
        <v>199900.37</v>
      </c>
    </row>
    <row r="56" spans="1:19" x14ac:dyDescent="0.25">
      <c r="L56" s="167" t="s">
        <v>499</v>
      </c>
      <c r="M56" s="166">
        <v>17</v>
      </c>
      <c r="N56" s="145">
        <v>560424.36</v>
      </c>
      <c r="O56" s="144">
        <v>5</v>
      </c>
      <c r="P56" s="145">
        <v>199900.37</v>
      </c>
    </row>
  </sheetData>
  <mergeCells count="212">
    <mergeCell ref="A50:R50"/>
    <mergeCell ref="M53:N53"/>
    <mergeCell ref="O53:P53"/>
    <mergeCell ref="J48:J49"/>
    <mergeCell ref="K48:K49"/>
    <mergeCell ref="L48:L49"/>
    <mergeCell ref="M48:M49"/>
    <mergeCell ref="N48:N49"/>
    <mergeCell ref="O48:O49"/>
    <mergeCell ref="H45:H46"/>
    <mergeCell ref="I45:I46"/>
    <mergeCell ref="J45:J46"/>
    <mergeCell ref="K45:K46"/>
    <mergeCell ref="L45:L46"/>
    <mergeCell ref="A47:R47"/>
    <mergeCell ref="A48:A49"/>
    <mergeCell ref="B48:B49"/>
    <mergeCell ref="C48:C49"/>
    <mergeCell ref="D48:D49"/>
    <mergeCell ref="E48:E49"/>
    <mergeCell ref="F48:F49"/>
    <mergeCell ref="G48:G49"/>
    <mergeCell ref="H48:H49"/>
    <mergeCell ref="I48:I49"/>
    <mergeCell ref="P48:P49"/>
    <mergeCell ref="Q48:Q49"/>
    <mergeCell ref="R48:R49"/>
    <mergeCell ref="O43:O44"/>
    <mergeCell ref="P43:P44"/>
    <mergeCell ref="Q43:Q44"/>
    <mergeCell ref="R43:R44"/>
    <mergeCell ref="L43:L44"/>
    <mergeCell ref="M43:M44"/>
    <mergeCell ref="N43:N44"/>
    <mergeCell ref="A39:A42"/>
    <mergeCell ref="A45:A46"/>
    <mergeCell ref="B45:B46"/>
    <mergeCell ref="C45:C46"/>
    <mergeCell ref="D45:D46"/>
    <mergeCell ref="E45:E46"/>
    <mergeCell ref="F45:F46"/>
    <mergeCell ref="G43:G44"/>
    <mergeCell ref="J43:J44"/>
    <mergeCell ref="K43:K44"/>
    <mergeCell ref="M45:M46"/>
    <mergeCell ref="N45:N46"/>
    <mergeCell ref="O45:O46"/>
    <mergeCell ref="P45:P46"/>
    <mergeCell ref="Q45:Q46"/>
    <mergeCell ref="R45:R46"/>
    <mergeCell ref="G45:G46"/>
    <mergeCell ref="J39:J42"/>
    <mergeCell ref="K39:K42"/>
    <mergeCell ref="L39:L42"/>
    <mergeCell ref="B39:B42"/>
    <mergeCell ref="C39:C42"/>
    <mergeCell ref="D39:D42"/>
    <mergeCell ref="E39:E42"/>
    <mergeCell ref="F39:F42"/>
    <mergeCell ref="G39:G40"/>
    <mergeCell ref="B37:B38"/>
    <mergeCell ref="C37:C38"/>
    <mergeCell ref="D37:D38"/>
    <mergeCell ref="E37:E38"/>
    <mergeCell ref="F37:F38"/>
    <mergeCell ref="G37:G38"/>
    <mergeCell ref="A43:A44"/>
    <mergeCell ref="B43:B44"/>
    <mergeCell ref="C43:C44"/>
    <mergeCell ref="D43:D44"/>
    <mergeCell ref="E43:E44"/>
    <mergeCell ref="F43:F44"/>
    <mergeCell ref="P39:P42"/>
    <mergeCell ref="Q39:Q42"/>
    <mergeCell ref="R39:R42"/>
    <mergeCell ref="G41:G42"/>
    <mergeCell ref="M39:M42"/>
    <mergeCell ref="N39:N42"/>
    <mergeCell ref="O39:O42"/>
    <mergeCell ref="K31:K32"/>
    <mergeCell ref="L31:L32"/>
    <mergeCell ref="M31:M32"/>
    <mergeCell ref="N31:N32"/>
    <mergeCell ref="O31:O32"/>
    <mergeCell ref="P31:P32"/>
    <mergeCell ref="P37:P38"/>
    <mergeCell ref="Q37:Q38"/>
    <mergeCell ref="R37:R38"/>
    <mergeCell ref="L37:L38"/>
    <mergeCell ref="M37:M38"/>
    <mergeCell ref="N37:N38"/>
    <mergeCell ref="O37:O38"/>
    <mergeCell ref="J37:J38"/>
    <mergeCell ref="K37:K38"/>
    <mergeCell ref="A35:R35"/>
    <mergeCell ref="A37:A38"/>
    <mergeCell ref="R25:R26"/>
    <mergeCell ref="A27:R27"/>
    <mergeCell ref="A30:R30"/>
    <mergeCell ref="A31:A32"/>
    <mergeCell ref="B31:B32"/>
    <mergeCell ref="C31:C32"/>
    <mergeCell ref="D31:D32"/>
    <mergeCell ref="E31:E32"/>
    <mergeCell ref="F31:F32"/>
    <mergeCell ref="J31:J32"/>
    <mergeCell ref="L25:L26"/>
    <mergeCell ref="M25:M26"/>
    <mergeCell ref="N25:N26"/>
    <mergeCell ref="O25:O26"/>
    <mergeCell ref="P25:P26"/>
    <mergeCell ref="Q25:Q26"/>
    <mergeCell ref="Q31:Q32"/>
    <mergeCell ref="R31:R32"/>
    <mergeCell ref="A25:A26"/>
    <mergeCell ref="B25:B26"/>
    <mergeCell ref="C25:C26"/>
    <mergeCell ref="D25:D26"/>
    <mergeCell ref="E25:E26"/>
    <mergeCell ref="F25:F26"/>
    <mergeCell ref="J25:J26"/>
    <mergeCell ref="K25:K26"/>
    <mergeCell ref="K23:K24"/>
    <mergeCell ref="R21:R22"/>
    <mergeCell ref="A23:A24"/>
    <mergeCell ref="B23:B24"/>
    <mergeCell ref="C23:C24"/>
    <mergeCell ref="D23:D24"/>
    <mergeCell ref="E23:E24"/>
    <mergeCell ref="F23:F24"/>
    <mergeCell ref="J23:J24"/>
    <mergeCell ref="J21:J22"/>
    <mergeCell ref="K21:K22"/>
    <mergeCell ref="L21:L22"/>
    <mergeCell ref="M21:M22"/>
    <mergeCell ref="N21:N22"/>
    <mergeCell ref="O21:O22"/>
    <mergeCell ref="Q23:Q24"/>
    <mergeCell ref="R23:R24"/>
    <mergeCell ref="L23:L24"/>
    <mergeCell ref="M23:M24"/>
    <mergeCell ref="N23:N24"/>
    <mergeCell ref="O23:O24"/>
    <mergeCell ref="P23:P24"/>
    <mergeCell ref="O17:O18"/>
    <mergeCell ref="P17:P18"/>
    <mergeCell ref="Q17:Q18"/>
    <mergeCell ref="R17:R18"/>
    <mergeCell ref="A21:A22"/>
    <mergeCell ref="B21:B22"/>
    <mergeCell ref="C21:C22"/>
    <mergeCell ref="D21:D22"/>
    <mergeCell ref="E21:E22"/>
    <mergeCell ref="F21:F22"/>
    <mergeCell ref="G17:G18"/>
    <mergeCell ref="J17:J18"/>
    <mergeCell ref="K17:K18"/>
    <mergeCell ref="L17:L18"/>
    <mergeCell ref="M17:M18"/>
    <mergeCell ref="N17:N18"/>
    <mergeCell ref="A17:A18"/>
    <mergeCell ref="B17:B18"/>
    <mergeCell ref="C17:C18"/>
    <mergeCell ref="D17:D18"/>
    <mergeCell ref="E17:E18"/>
    <mergeCell ref="F17:F18"/>
    <mergeCell ref="P21:P22"/>
    <mergeCell ref="Q21:Q22"/>
    <mergeCell ref="M9:M10"/>
    <mergeCell ref="N9:N10"/>
    <mergeCell ref="O9:O10"/>
    <mergeCell ref="P9:P10"/>
    <mergeCell ref="Q9:Q10"/>
    <mergeCell ref="R9:R10"/>
    <mergeCell ref="R7:R8"/>
    <mergeCell ref="A9:A10"/>
    <mergeCell ref="B9:B10"/>
    <mergeCell ref="C9:C10"/>
    <mergeCell ref="D9:D10"/>
    <mergeCell ref="E9:E10"/>
    <mergeCell ref="F9:F10"/>
    <mergeCell ref="J9:J10"/>
    <mergeCell ref="K9:K10"/>
    <mergeCell ref="L9:L10"/>
    <mergeCell ref="L7:L8"/>
    <mergeCell ref="M7:M8"/>
    <mergeCell ref="N7:N8"/>
    <mergeCell ref="O7:O8"/>
    <mergeCell ref="P7:P8"/>
    <mergeCell ref="Q7:Q8"/>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28"/>
  <sheetViews>
    <sheetView zoomScale="70" zoomScaleNormal="70" workbookViewId="0">
      <selection activeCell="J45" sqref="J4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29.71093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208</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26" t="s">
        <v>14</v>
      </c>
      <c r="I5" s="26" t="s">
        <v>15</v>
      </c>
      <c r="J5" s="542"/>
      <c r="K5" s="27">
        <v>2018</v>
      </c>
      <c r="L5" s="27">
        <v>2019</v>
      </c>
      <c r="M5" s="8">
        <v>2018</v>
      </c>
      <c r="N5" s="8">
        <v>2019</v>
      </c>
      <c r="O5" s="8">
        <v>2018</v>
      </c>
      <c r="P5" s="8">
        <v>2019</v>
      </c>
      <c r="Q5" s="542"/>
      <c r="R5" s="544"/>
      <c r="S5" s="4"/>
    </row>
    <row r="6" spans="1:19" s="5" customFormat="1" ht="15.75" customHeight="1" x14ac:dyDescent="0.2">
      <c r="A6" s="62" t="s">
        <v>16</v>
      </c>
      <c r="B6" s="27" t="s">
        <v>17</v>
      </c>
      <c r="C6" s="27" t="s">
        <v>18</v>
      </c>
      <c r="D6" s="27" t="s">
        <v>19</v>
      </c>
      <c r="E6" s="62" t="s">
        <v>20</v>
      </c>
      <c r="F6" s="62" t="s">
        <v>21</v>
      </c>
      <c r="G6" s="62" t="s">
        <v>22</v>
      </c>
      <c r="H6" s="27" t="s">
        <v>23</v>
      </c>
      <c r="I6" s="27" t="s">
        <v>24</v>
      </c>
      <c r="J6" s="62" t="s">
        <v>25</v>
      </c>
      <c r="K6" s="27" t="s">
        <v>26</v>
      </c>
      <c r="L6" s="27" t="s">
        <v>27</v>
      </c>
      <c r="M6" s="28" t="s">
        <v>28</v>
      </c>
      <c r="N6" s="28" t="s">
        <v>29</v>
      </c>
      <c r="O6" s="28" t="s">
        <v>30</v>
      </c>
      <c r="P6" s="28" t="s">
        <v>31</v>
      </c>
      <c r="Q6" s="62" t="s">
        <v>32</v>
      </c>
      <c r="R6" s="27" t="s">
        <v>33</v>
      </c>
      <c r="S6" s="4"/>
    </row>
    <row r="7" spans="1:19" s="64" customFormat="1" ht="147" customHeight="1" x14ac:dyDescent="0.25">
      <c r="A7" s="65">
        <v>1</v>
      </c>
      <c r="B7" s="66">
        <v>1.2</v>
      </c>
      <c r="C7" s="66">
        <v>4</v>
      </c>
      <c r="D7" s="66">
        <v>2</v>
      </c>
      <c r="E7" s="65" t="s">
        <v>209</v>
      </c>
      <c r="F7" s="65" t="s">
        <v>210</v>
      </c>
      <c r="G7" s="66" t="s">
        <v>211</v>
      </c>
      <c r="H7" s="68" t="s">
        <v>212</v>
      </c>
      <c r="I7" s="69">
        <v>200</v>
      </c>
      <c r="J7" s="65" t="s">
        <v>213</v>
      </c>
      <c r="K7" s="66" t="s">
        <v>52</v>
      </c>
      <c r="L7" s="70"/>
      <c r="M7" s="71">
        <v>14169.6</v>
      </c>
      <c r="N7" s="70"/>
      <c r="O7" s="71">
        <v>14169.6</v>
      </c>
      <c r="P7" s="70"/>
      <c r="Q7" s="65" t="s">
        <v>214</v>
      </c>
      <c r="R7" s="65" t="s">
        <v>231</v>
      </c>
      <c r="S7" s="63"/>
    </row>
    <row r="8" spans="1:19" s="64" customFormat="1" ht="174.75" customHeight="1" x14ac:dyDescent="0.25">
      <c r="A8" s="66">
        <v>2</v>
      </c>
      <c r="B8" s="66">
        <v>1</v>
      </c>
      <c r="C8" s="66">
        <v>4</v>
      </c>
      <c r="D8" s="65">
        <v>2</v>
      </c>
      <c r="E8" s="65" t="s">
        <v>215</v>
      </c>
      <c r="F8" s="65" t="s">
        <v>216</v>
      </c>
      <c r="G8" s="66" t="s">
        <v>189</v>
      </c>
      <c r="H8" s="68" t="s">
        <v>212</v>
      </c>
      <c r="I8" s="66">
        <v>20</v>
      </c>
      <c r="J8" s="65" t="s">
        <v>217</v>
      </c>
      <c r="K8" s="72" t="s">
        <v>52</v>
      </c>
      <c r="L8" s="72"/>
      <c r="M8" s="71">
        <v>23999</v>
      </c>
      <c r="N8" s="71"/>
      <c r="O8" s="71">
        <v>23999</v>
      </c>
      <c r="P8" s="71"/>
      <c r="Q8" s="65" t="s">
        <v>214</v>
      </c>
      <c r="R8" s="65" t="s">
        <v>231</v>
      </c>
    </row>
    <row r="9" spans="1:19" s="64" customFormat="1" ht="138" customHeight="1" x14ac:dyDescent="0.25">
      <c r="A9" s="66">
        <v>3</v>
      </c>
      <c r="B9" s="66">
        <v>1</v>
      </c>
      <c r="C9" s="66">
        <v>4</v>
      </c>
      <c r="D9" s="66">
        <v>5</v>
      </c>
      <c r="E9" s="65" t="s">
        <v>218</v>
      </c>
      <c r="F9" s="65" t="s">
        <v>219</v>
      </c>
      <c r="G9" s="65" t="s">
        <v>220</v>
      </c>
      <c r="H9" s="65" t="s">
        <v>221</v>
      </c>
      <c r="I9" s="66">
        <v>24</v>
      </c>
      <c r="J9" s="65" t="s">
        <v>222</v>
      </c>
      <c r="K9" s="65" t="s">
        <v>52</v>
      </c>
      <c r="L9" s="73"/>
      <c r="M9" s="71">
        <v>39998.89</v>
      </c>
      <c r="N9" s="74"/>
      <c r="O9" s="71">
        <v>39998.89</v>
      </c>
      <c r="P9" s="74"/>
      <c r="Q9" s="65" t="s">
        <v>214</v>
      </c>
      <c r="R9" s="65" t="s">
        <v>231</v>
      </c>
    </row>
    <row r="10" spans="1:19" s="64" customFormat="1" ht="105.75" customHeight="1" x14ac:dyDescent="0.25">
      <c r="A10" s="66">
        <v>4</v>
      </c>
      <c r="B10" s="66">
        <v>1</v>
      </c>
      <c r="C10" s="66">
        <v>4</v>
      </c>
      <c r="D10" s="65">
        <v>2</v>
      </c>
      <c r="E10" s="65" t="s">
        <v>223</v>
      </c>
      <c r="F10" s="65" t="s">
        <v>224</v>
      </c>
      <c r="G10" s="66" t="s">
        <v>225</v>
      </c>
      <c r="H10" s="68" t="s">
        <v>226</v>
      </c>
      <c r="I10" s="66">
        <v>50</v>
      </c>
      <c r="J10" s="65" t="s">
        <v>227</v>
      </c>
      <c r="K10" s="72" t="s">
        <v>52</v>
      </c>
      <c r="L10" s="72"/>
      <c r="M10" s="71">
        <v>32499</v>
      </c>
      <c r="N10" s="71"/>
      <c r="O10" s="71">
        <v>32499</v>
      </c>
      <c r="P10" s="71"/>
      <c r="Q10" s="65" t="s">
        <v>214</v>
      </c>
      <c r="R10" s="65" t="s">
        <v>231</v>
      </c>
    </row>
    <row r="11" spans="1:19" s="64" customFormat="1" ht="99" customHeight="1" x14ac:dyDescent="0.25">
      <c r="A11" s="66">
        <v>5</v>
      </c>
      <c r="B11" s="66">
        <v>1</v>
      </c>
      <c r="C11" s="66">
        <v>4</v>
      </c>
      <c r="D11" s="66">
        <v>5</v>
      </c>
      <c r="E11" s="65" t="s">
        <v>228</v>
      </c>
      <c r="F11" s="65" t="s">
        <v>229</v>
      </c>
      <c r="G11" s="65" t="s">
        <v>225</v>
      </c>
      <c r="H11" s="65" t="s">
        <v>221</v>
      </c>
      <c r="I11" s="66">
        <v>40</v>
      </c>
      <c r="J11" s="65" t="s">
        <v>230</v>
      </c>
      <c r="K11" s="65" t="s">
        <v>52</v>
      </c>
      <c r="L11" s="73"/>
      <c r="M11" s="71">
        <v>31917.99</v>
      </c>
      <c r="N11" s="74"/>
      <c r="O11" s="71">
        <v>31917.99</v>
      </c>
      <c r="P11" s="74"/>
      <c r="Q11" s="65" t="s">
        <v>214</v>
      </c>
      <c r="R11" s="65" t="s">
        <v>231</v>
      </c>
    </row>
    <row r="12" spans="1:19" s="64" customFormat="1" ht="72.75" customHeight="1" x14ac:dyDescent="0.25">
      <c r="A12" s="582">
        <v>6</v>
      </c>
      <c r="B12" s="582">
        <v>1</v>
      </c>
      <c r="C12" s="582">
        <v>4</v>
      </c>
      <c r="D12" s="585">
        <v>2</v>
      </c>
      <c r="E12" s="1045" t="s">
        <v>232</v>
      </c>
      <c r="F12" s="585" t="s">
        <v>233</v>
      </c>
      <c r="G12" s="585" t="s">
        <v>234</v>
      </c>
      <c r="H12" s="423" t="s">
        <v>212</v>
      </c>
      <c r="I12" s="423">
        <v>200</v>
      </c>
      <c r="J12" s="504" t="s">
        <v>246</v>
      </c>
      <c r="K12" s="424"/>
      <c r="L12" s="578" t="s">
        <v>52</v>
      </c>
      <c r="M12" s="580"/>
      <c r="N12" s="580">
        <v>15000</v>
      </c>
      <c r="O12" s="580"/>
      <c r="P12" s="580">
        <v>15000</v>
      </c>
      <c r="Q12" s="585" t="s">
        <v>214</v>
      </c>
      <c r="R12" s="585" t="s">
        <v>231</v>
      </c>
      <c r="S12" s="63"/>
    </row>
    <row r="13" spans="1:19" s="64" customFormat="1" ht="87" customHeight="1" x14ac:dyDescent="0.25">
      <c r="A13" s="584"/>
      <c r="B13" s="584"/>
      <c r="C13" s="584"/>
      <c r="D13" s="721"/>
      <c r="E13" s="1031"/>
      <c r="F13" s="721"/>
      <c r="G13" s="721"/>
      <c r="H13" s="423" t="s">
        <v>42</v>
      </c>
      <c r="I13" s="423">
        <v>200</v>
      </c>
      <c r="J13" s="504"/>
      <c r="K13" s="424"/>
      <c r="L13" s="725"/>
      <c r="M13" s="720"/>
      <c r="N13" s="720"/>
      <c r="O13" s="720"/>
      <c r="P13" s="720"/>
      <c r="Q13" s="721"/>
      <c r="R13" s="721"/>
      <c r="S13" s="63"/>
    </row>
    <row r="14" spans="1:19" s="64" customFormat="1" ht="52.5" customHeight="1" x14ac:dyDescent="0.25">
      <c r="A14" s="923" t="s">
        <v>253</v>
      </c>
      <c r="B14" s="1038"/>
      <c r="C14" s="1038"/>
      <c r="D14" s="1038"/>
      <c r="E14" s="1038"/>
      <c r="F14" s="1038"/>
      <c r="G14" s="1038"/>
      <c r="H14" s="1038"/>
      <c r="I14" s="1038"/>
      <c r="J14" s="1038"/>
      <c r="K14" s="1038"/>
      <c r="L14" s="1038"/>
      <c r="M14" s="1038"/>
      <c r="N14" s="1038"/>
      <c r="O14" s="1038"/>
      <c r="P14" s="1038"/>
      <c r="Q14" s="1038"/>
      <c r="R14" s="1039"/>
      <c r="S14" s="63"/>
    </row>
    <row r="15" spans="1:19" s="75" customFormat="1" ht="162.75" customHeight="1" x14ac:dyDescent="0.25">
      <c r="A15" s="49">
        <v>7</v>
      </c>
      <c r="B15" s="49">
        <v>1</v>
      </c>
      <c r="C15" s="49">
        <v>4</v>
      </c>
      <c r="D15" s="23">
        <v>2</v>
      </c>
      <c r="E15" s="425" t="s">
        <v>235</v>
      </c>
      <c r="F15" s="23" t="s">
        <v>236</v>
      </c>
      <c r="G15" s="49" t="s">
        <v>237</v>
      </c>
      <c r="H15" s="423" t="s">
        <v>226</v>
      </c>
      <c r="I15" s="49">
        <v>200</v>
      </c>
      <c r="J15" s="23" t="s">
        <v>238</v>
      </c>
      <c r="K15" s="299"/>
      <c r="L15" s="426" t="s">
        <v>52</v>
      </c>
      <c r="M15" s="283"/>
      <c r="N15" s="283">
        <v>40000</v>
      </c>
      <c r="O15" s="283"/>
      <c r="P15" s="283">
        <v>40000</v>
      </c>
      <c r="Q15" s="23" t="s">
        <v>214</v>
      </c>
      <c r="R15" s="23" t="s">
        <v>231</v>
      </c>
      <c r="S15" s="63"/>
    </row>
    <row r="16" spans="1:19" s="75" customFormat="1" ht="77.25" customHeight="1" x14ac:dyDescent="0.25">
      <c r="A16" s="573" t="s">
        <v>254</v>
      </c>
      <c r="B16" s="844"/>
      <c r="C16" s="844"/>
      <c r="D16" s="844"/>
      <c r="E16" s="844"/>
      <c r="F16" s="844"/>
      <c r="G16" s="844"/>
      <c r="H16" s="844"/>
      <c r="I16" s="844"/>
      <c r="J16" s="844"/>
      <c r="K16" s="844"/>
      <c r="L16" s="844"/>
      <c r="M16" s="844"/>
      <c r="N16" s="844"/>
      <c r="O16" s="844"/>
      <c r="P16" s="844"/>
      <c r="Q16" s="844"/>
      <c r="R16" s="845"/>
      <c r="S16" s="63"/>
    </row>
    <row r="17" spans="1:18" s="75" customFormat="1" ht="156.75" customHeight="1" x14ac:dyDescent="0.25">
      <c r="A17" s="49">
        <v>8</v>
      </c>
      <c r="B17" s="49">
        <v>1</v>
      </c>
      <c r="C17" s="49">
        <v>4</v>
      </c>
      <c r="D17" s="49">
        <v>2</v>
      </c>
      <c r="E17" s="23" t="s">
        <v>239</v>
      </c>
      <c r="F17" s="279" t="s">
        <v>240</v>
      </c>
      <c r="G17" s="23" t="s">
        <v>241</v>
      </c>
      <c r="H17" s="23" t="s">
        <v>221</v>
      </c>
      <c r="I17" s="49">
        <v>50</v>
      </c>
      <c r="J17" s="23" t="s">
        <v>242</v>
      </c>
      <c r="K17" s="23" t="s">
        <v>52</v>
      </c>
      <c r="L17" s="296"/>
      <c r="M17" s="298"/>
      <c r="N17" s="298">
        <v>19550</v>
      </c>
      <c r="O17" s="298"/>
      <c r="P17" s="298">
        <v>19550</v>
      </c>
      <c r="Q17" s="23" t="s">
        <v>214</v>
      </c>
      <c r="R17" s="23" t="s">
        <v>231</v>
      </c>
    </row>
    <row r="18" spans="1:18" s="75" customFormat="1" ht="36.75" customHeight="1" x14ac:dyDescent="0.25">
      <c r="A18" s="573" t="s">
        <v>255</v>
      </c>
      <c r="B18" s="1043"/>
      <c r="C18" s="1043"/>
      <c r="D18" s="1043"/>
      <c r="E18" s="1043"/>
      <c r="F18" s="1043"/>
      <c r="G18" s="1043"/>
      <c r="H18" s="1043"/>
      <c r="I18" s="1043"/>
      <c r="J18" s="1043"/>
      <c r="K18" s="1043"/>
      <c r="L18" s="1043"/>
      <c r="M18" s="1043"/>
      <c r="N18" s="1043"/>
      <c r="O18" s="1043"/>
      <c r="P18" s="1043"/>
      <c r="Q18" s="1043"/>
      <c r="R18" s="1044"/>
    </row>
    <row r="19" spans="1:18" s="75" customFormat="1" ht="159.75" customHeight="1" x14ac:dyDescent="0.25">
      <c r="A19" s="49">
        <v>9</v>
      </c>
      <c r="B19" s="49">
        <v>1</v>
      </c>
      <c r="C19" s="49">
        <v>4</v>
      </c>
      <c r="D19" s="49">
        <v>5</v>
      </c>
      <c r="E19" s="23" t="s">
        <v>247</v>
      </c>
      <c r="F19" s="23" t="s">
        <v>243</v>
      </c>
      <c r="G19" s="23" t="s">
        <v>225</v>
      </c>
      <c r="H19" s="23" t="s">
        <v>221</v>
      </c>
      <c r="I19" s="49">
        <v>40</v>
      </c>
      <c r="J19" s="23" t="s">
        <v>242</v>
      </c>
      <c r="K19" s="299"/>
      <c r="L19" s="23" t="s">
        <v>52</v>
      </c>
      <c r="M19" s="298"/>
      <c r="N19" s="298">
        <v>75000</v>
      </c>
      <c r="O19" s="298"/>
      <c r="P19" s="298">
        <v>75000</v>
      </c>
      <c r="Q19" s="23" t="s">
        <v>214</v>
      </c>
      <c r="R19" s="23" t="s">
        <v>231</v>
      </c>
    </row>
    <row r="20" spans="1:18" s="75" customFormat="1" ht="39.75" customHeight="1" x14ac:dyDescent="0.25">
      <c r="A20" s="573" t="s">
        <v>256</v>
      </c>
      <c r="B20" s="604"/>
      <c r="C20" s="604"/>
      <c r="D20" s="604"/>
      <c r="E20" s="604"/>
      <c r="F20" s="604"/>
      <c r="G20" s="604"/>
      <c r="H20" s="604"/>
      <c r="I20" s="604"/>
      <c r="J20" s="604"/>
      <c r="K20" s="604"/>
      <c r="L20" s="604"/>
      <c r="M20" s="604"/>
      <c r="N20" s="604"/>
      <c r="O20" s="604"/>
      <c r="P20" s="604"/>
      <c r="Q20" s="604"/>
      <c r="R20" s="605"/>
    </row>
    <row r="21" spans="1:18" s="75" customFormat="1" ht="137.25" customHeight="1" x14ac:dyDescent="0.25">
      <c r="A21" s="49">
        <v>10</v>
      </c>
      <c r="B21" s="49">
        <v>1</v>
      </c>
      <c r="C21" s="49">
        <v>4</v>
      </c>
      <c r="D21" s="49">
        <v>5</v>
      </c>
      <c r="E21" s="23" t="s">
        <v>244</v>
      </c>
      <c r="F21" s="279" t="s">
        <v>245</v>
      </c>
      <c r="G21" s="23" t="s">
        <v>225</v>
      </c>
      <c r="H21" s="23" t="s">
        <v>221</v>
      </c>
      <c r="I21" s="49">
        <v>45</v>
      </c>
      <c r="J21" s="23" t="s">
        <v>242</v>
      </c>
      <c r="K21" s="299"/>
      <c r="L21" s="23" t="s">
        <v>52</v>
      </c>
      <c r="M21" s="298"/>
      <c r="N21" s="298">
        <v>75000</v>
      </c>
      <c r="O21" s="298"/>
      <c r="P21" s="298">
        <v>75000</v>
      </c>
      <c r="Q21" s="23" t="s">
        <v>214</v>
      </c>
      <c r="R21" s="23" t="s">
        <v>231</v>
      </c>
    </row>
    <row r="22" spans="1:18" s="75" customFormat="1" ht="71.25" customHeight="1" x14ac:dyDescent="0.25">
      <c r="A22" s="573" t="s">
        <v>257</v>
      </c>
      <c r="B22" s="604"/>
      <c r="C22" s="604"/>
      <c r="D22" s="604"/>
      <c r="E22" s="604"/>
      <c r="F22" s="604"/>
      <c r="G22" s="604"/>
      <c r="H22" s="604"/>
      <c r="I22" s="604"/>
      <c r="J22" s="604"/>
      <c r="K22" s="604"/>
      <c r="L22" s="604"/>
      <c r="M22" s="604"/>
      <c r="N22" s="604"/>
      <c r="O22" s="604"/>
      <c r="P22" s="604"/>
      <c r="Q22" s="604"/>
      <c r="R22" s="605"/>
    </row>
    <row r="25" spans="1:18" x14ac:dyDescent="0.25">
      <c r="L25" s="2"/>
      <c r="M25" s="488" t="s">
        <v>201</v>
      </c>
      <c r="N25" s="488"/>
      <c r="O25" s="488" t="s">
        <v>202</v>
      </c>
      <c r="P25" s="488"/>
    </row>
    <row r="26" spans="1:18" x14ac:dyDescent="0.25">
      <c r="L26" s="2"/>
      <c r="M26" s="57" t="s">
        <v>203</v>
      </c>
      <c r="N26" s="57" t="s">
        <v>204</v>
      </c>
      <c r="O26" s="57" t="s">
        <v>203</v>
      </c>
      <c r="P26" s="57" t="s">
        <v>204</v>
      </c>
    </row>
    <row r="27" spans="1:18" x14ac:dyDescent="0.25">
      <c r="L27" s="58" t="s">
        <v>205</v>
      </c>
      <c r="M27" s="59">
        <v>5</v>
      </c>
      <c r="N27" s="58">
        <v>142584.48000000001</v>
      </c>
      <c r="O27" s="60" t="s">
        <v>258</v>
      </c>
      <c r="P27" s="76" t="s">
        <v>258</v>
      </c>
    </row>
    <row r="28" spans="1:18" x14ac:dyDescent="0.25">
      <c r="L28" s="58" t="s">
        <v>206</v>
      </c>
      <c r="M28" s="59">
        <v>10</v>
      </c>
      <c r="N28" s="58">
        <v>367134.48</v>
      </c>
      <c r="O28" s="60" t="s">
        <v>258</v>
      </c>
      <c r="P28" s="76" t="s">
        <v>258</v>
      </c>
    </row>
  </sheetData>
  <mergeCells count="36">
    <mergeCell ref="F4:F5"/>
    <mergeCell ref="A4:A5"/>
    <mergeCell ref="B4:B5"/>
    <mergeCell ref="C4:C5"/>
    <mergeCell ref="D4:D5"/>
    <mergeCell ref="E4:E5"/>
    <mergeCell ref="Q4:Q5"/>
    <mergeCell ref="R4:R5"/>
    <mergeCell ref="A12:A13"/>
    <mergeCell ref="B12:B13"/>
    <mergeCell ref="C12:C13"/>
    <mergeCell ref="D12:D13"/>
    <mergeCell ref="E12:E13"/>
    <mergeCell ref="F12:F13"/>
    <mergeCell ref="G12:G13"/>
    <mergeCell ref="J12:J13"/>
    <mergeCell ref="G4:G5"/>
    <mergeCell ref="H4:I4"/>
    <mergeCell ref="J4:J5"/>
    <mergeCell ref="K4:L4"/>
    <mergeCell ref="M4:N4"/>
    <mergeCell ref="O4:P4"/>
    <mergeCell ref="M25:N25"/>
    <mergeCell ref="O25:P25"/>
    <mergeCell ref="R12:R13"/>
    <mergeCell ref="A14:R14"/>
    <mergeCell ref="A16:R16"/>
    <mergeCell ref="A18:R18"/>
    <mergeCell ref="A20:R20"/>
    <mergeCell ref="A22:R22"/>
    <mergeCell ref="L12:L13"/>
    <mergeCell ref="M12:M13"/>
    <mergeCell ref="N12:N13"/>
    <mergeCell ref="O12:O13"/>
    <mergeCell ref="P12:P13"/>
    <mergeCell ref="Q12:Q13"/>
  </mergeCells>
  <pageMargins left="0.7" right="0.7" top="0.75" bottom="0.75" header="0.3" footer="0.3"/>
  <pageSetup paperSize="9" orientation="portrait"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H23"/>
  <sheetViews>
    <sheetView workbookViewId="0">
      <selection activeCell="C5" sqref="C5"/>
    </sheetView>
  </sheetViews>
  <sheetFormatPr defaultRowHeight="15" x14ac:dyDescent="0.25"/>
  <cols>
    <col min="2" max="2" width="25.85546875" customWidth="1"/>
    <col min="3" max="3" width="9.85546875" style="137" customWidth="1"/>
    <col min="4" max="4" width="15.140625" style="439" customWidth="1"/>
    <col min="6" max="6" width="19.5703125" customWidth="1"/>
    <col min="8" max="8" width="12.42578125" bestFit="1" customWidth="1"/>
  </cols>
  <sheetData>
    <row r="3" spans="2:6" x14ac:dyDescent="0.25">
      <c r="B3" s="1046"/>
      <c r="C3" s="1046" t="s">
        <v>201</v>
      </c>
      <c r="D3" s="1046"/>
      <c r="E3" s="1046" t="s">
        <v>202</v>
      </c>
      <c r="F3" s="1046"/>
    </row>
    <row r="4" spans="2:6" x14ac:dyDescent="0.25">
      <c r="B4" s="1046"/>
      <c r="C4" s="440" t="s">
        <v>1491</v>
      </c>
      <c r="D4" s="441" t="s">
        <v>204</v>
      </c>
      <c r="E4" s="440" t="s">
        <v>1491</v>
      </c>
      <c r="F4" s="440" t="s">
        <v>204</v>
      </c>
    </row>
    <row r="5" spans="2:6" x14ac:dyDescent="0.25">
      <c r="B5" s="448" t="s">
        <v>1492</v>
      </c>
      <c r="C5" s="446">
        <v>9</v>
      </c>
      <c r="D5" s="447">
        <v>1625642.34</v>
      </c>
      <c r="E5" s="449"/>
      <c r="F5" s="450"/>
    </row>
    <row r="6" spans="2:6" ht="30" x14ac:dyDescent="0.25">
      <c r="B6" s="448" t="s">
        <v>40</v>
      </c>
      <c r="C6" s="456">
        <v>17</v>
      </c>
      <c r="D6" s="457">
        <v>1243319.8</v>
      </c>
      <c r="E6" s="458">
        <v>9</v>
      </c>
      <c r="F6" s="450">
        <v>1257690.1399999999</v>
      </c>
    </row>
    <row r="7" spans="2:6" x14ac:dyDescent="0.25">
      <c r="B7" s="442" t="s">
        <v>1493</v>
      </c>
      <c r="C7" s="443">
        <v>10</v>
      </c>
      <c r="D7" s="444">
        <v>249232.85</v>
      </c>
      <c r="E7" s="144">
        <v>2</v>
      </c>
      <c r="F7" s="445">
        <v>189820.19</v>
      </c>
    </row>
    <row r="8" spans="2:6" x14ac:dyDescent="0.25">
      <c r="B8" s="442" t="s">
        <v>1494</v>
      </c>
      <c r="C8" s="443">
        <v>7</v>
      </c>
      <c r="D8" s="444">
        <v>242498.25</v>
      </c>
      <c r="E8" s="166">
        <v>4</v>
      </c>
      <c r="F8" s="445">
        <v>109144.81</v>
      </c>
    </row>
    <row r="9" spans="2:6" x14ac:dyDescent="0.25">
      <c r="B9" s="442" t="s">
        <v>1495</v>
      </c>
      <c r="C9" s="443">
        <v>19</v>
      </c>
      <c r="D9" s="444">
        <v>437652.35</v>
      </c>
      <c r="E9" s="144">
        <v>4</v>
      </c>
      <c r="F9" s="445">
        <v>116216.74</v>
      </c>
    </row>
    <row r="10" spans="2:6" x14ac:dyDescent="0.25">
      <c r="B10" s="442" t="s">
        <v>1496</v>
      </c>
      <c r="C10" s="443">
        <v>16</v>
      </c>
      <c r="D10" s="444">
        <v>351753.5</v>
      </c>
      <c r="E10" s="144">
        <v>1</v>
      </c>
      <c r="F10" s="445">
        <v>135000</v>
      </c>
    </row>
    <row r="11" spans="2:6" x14ac:dyDescent="0.25">
      <c r="B11" s="442" t="s">
        <v>1497</v>
      </c>
      <c r="C11" s="144">
        <v>19</v>
      </c>
      <c r="D11" s="145">
        <v>539910.5</v>
      </c>
      <c r="E11" s="144">
        <v>2</v>
      </c>
      <c r="F11" s="145">
        <v>120089.5</v>
      </c>
    </row>
    <row r="12" spans="2:6" x14ac:dyDescent="0.25">
      <c r="B12" s="442" t="s">
        <v>1498</v>
      </c>
      <c r="C12" s="451">
        <v>12</v>
      </c>
      <c r="D12" s="145">
        <v>353870</v>
      </c>
      <c r="E12" s="144">
        <v>2</v>
      </c>
      <c r="F12" s="445">
        <v>100093.5</v>
      </c>
    </row>
    <row r="13" spans="2:6" x14ac:dyDescent="0.25">
      <c r="B13" s="442" t="s">
        <v>1499</v>
      </c>
      <c r="C13" s="443">
        <v>19</v>
      </c>
      <c r="D13" s="452">
        <v>424769.8</v>
      </c>
      <c r="E13" s="443">
        <v>3</v>
      </c>
      <c r="F13" s="452">
        <v>120991.7</v>
      </c>
    </row>
    <row r="14" spans="2:6" x14ac:dyDescent="0.25">
      <c r="B14" s="442" t="s">
        <v>1500</v>
      </c>
      <c r="C14" s="453">
        <v>19</v>
      </c>
      <c r="D14" s="444">
        <v>461600</v>
      </c>
      <c r="E14" s="453">
        <v>2</v>
      </c>
      <c r="F14" s="444">
        <v>129032.85</v>
      </c>
    </row>
    <row r="15" spans="2:6" x14ac:dyDescent="0.25">
      <c r="B15" s="442" t="s">
        <v>1501</v>
      </c>
      <c r="C15" s="454">
        <v>6</v>
      </c>
      <c r="D15" s="58">
        <v>608800</v>
      </c>
      <c r="E15" s="454">
        <v>2</v>
      </c>
      <c r="F15" s="58">
        <v>151600</v>
      </c>
    </row>
    <row r="16" spans="2:6" x14ac:dyDescent="0.25">
      <c r="B16" s="442" t="s">
        <v>1502</v>
      </c>
      <c r="C16" s="451">
        <v>18</v>
      </c>
      <c r="D16" s="145">
        <v>380000</v>
      </c>
      <c r="E16" s="451">
        <v>3</v>
      </c>
      <c r="F16" s="145">
        <v>74560.039999999994</v>
      </c>
    </row>
    <row r="17" spans="2:8" x14ac:dyDescent="0.25">
      <c r="B17" s="442" t="s">
        <v>1503</v>
      </c>
      <c r="C17" s="443">
        <v>9</v>
      </c>
      <c r="D17" s="444">
        <v>300551.88</v>
      </c>
      <c r="E17" s="443">
        <v>4</v>
      </c>
      <c r="F17" s="444">
        <v>156323.38</v>
      </c>
    </row>
    <row r="18" spans="2:8" x14ac:dyDescent="0.25">
      <c r="B18" s="442" t="s">
        <v>1504</v>
      </c>
      <c r="C18" s="443">
        <v>11</v>
      </c>
      <c r="D18" s="444">
        <v>514818.08</v>
      </c>
      <c r="E18" s="443">
        <v>1</v>
      </c>
      <c r="F18" s="444">
        <v>20500</v>
      </c>
    </row>
    <row r="19" spans="2:8" x14ac:dyDescent="0.25">
      <c r="B19" s="442" t="s">
        <v>1505</v>
      </c>
      <c r="C19" s="60">
        <v>9</v>
      </c>
      <c r="D19" s="58">
        <v>540720</v>
      </c>
      <c r="E19" s="60">
        <v>3</v>
      </c>
      <c r="F19" s="58">
        <v>136384.48000000001</v>
      </c>
    </row>
    <row r="20" spans="2:8" x14ac:dyDescent="0.25">
      <c r="B20" s="442" t="s">
        <v>1506</v>
      </c>
      <c r="C20" s="443">
        <v>10</v>
      </c>
      <c r="D20" s="444">
        <v>322245.13</v>
      </c>
      <c r="E20" s="443">
        <v>2</v>
      </c>
      <c r="F20" s="444">
        <v>53166.5</v>
      </c>
    </row>
    <row r="21" spans="2:8" x14ac:dyDescent="0.25">
      <c r="B21" s="442" t="s">
        <v>1507</v>
      </c>
      <c r="C21" s="443">
        <v>17</v>
      </c>
      <c r="D21" s="444">
        <v>560424.36</v>
      </c>
      <c r="E21" s="443">
        <v>5</v>
      </c>
      <c r="F21" s="444">
        <v>199900.37</v>
      </c>
    </row>
    <row r="22" spans="2:8" x14ac:dyDescent="0.25">
      <c r="B22" s="442" t="s">
        <v>1508</v>
      </c>
      <c r="C22" s="443">
        <v>10</v>
      </c>
      <c r="D22" s="444">
        <v>367134.48</v>
      </c>
      <c r="E22" s="443" t="s">
        <v>258</v>
      </c>
      <c r="F22" s="455" t="s">
        <v>258</v>
      </c>
    </row>
    <row r="23" spans="2:8" x14ac:dyDescent="0.25">
      <c r="B23" s="442" t="s">
        <v>1509</v>
      </c>
      <c r="C23" s="60">
        <f>SUM(C5:C22)</f>
        <v>237</v>
      </c>
      <c r="D23" s="58">
        <f>SUM(D5:D22)</f>
        <v>9524943.3200000003</v>
      </c>
      <c r="E23" s="59">
        <f>SUM(E5:E22)</f>
        <v>49</v>
      </c>
      <c r="F23" s="61">
        <f>SUM(F5:F22)</f>
        <v>3070514.2</v>
      </c>
      <c r="H23" s="2"/>
    </row>
  </sheetData>
  <mergeCells count="3">
    <mergeCell ref="B3:B4"/>
    <mergeCell ref="C3:D3"/>
    <mergeCell ref="E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T87"/>
  <sheetViews>
    <sheetView zoomScale="70" zoomScaleNormal="70" workbookViewId="0">
      <selection activeCell="L84" sqref="L8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29.7109375" customWidth="1"/>
    <col min="11" max="11" width="13.28515625" customWidth="1"/>
    <col min="12" max="12" width="12.7109375" customWidth="1"/>
    <col min="13" max="16" width="14.7109375" style="2"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2" spans="1:20" x14ac:dyDescent="0.25">
      <c r="A2" s="1" t="s">
        <v>207</v>
      </c>
    </row>
    <row r="4" spans="1:20"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20" s="5" customFormat="1" ht="35.25" customHeight="1" x14ac:dyDescent="0.2">
      <c r="A5" s="542"/>
      <c r="B5" s="544"/>
      <c r="C5" s="544"/>
      <c r="D5" s="544"/>
      <c r="E5" s="542"/>
      <c r="F5" s="542"/>
      <c r="G5" s="542"/>
      <c r="H5" s="6" t="s">
        <v>14</v>
      </c>
      <c r="I5" s="6" t="s">
        <v>15</v>
      </c>
      <c r="J5" s="542"/>
      <c r="K5" s="7">
        <v>2018</v>
      </c>
      <c r="L5" s="7">
        <v>2019</v>
      </c>
      <c r="M5" s="8">
        <v>2018</v>
      </c>
      <c r="N5" s="8">
        <v>2019</v>
      </c>
      <c r="O5" s="8">
        <v>2018</v>
      </c>
      <c r="P5" s="8">
        <v>2019</v>
      </c>
      <c r="Q5" s="542"/>
      <c r="R5" s="544"/>
      <c r="S5" s="4"/>
    </row>
    <row r="6" spans="1:20" s="5" customFormat="1" ht="15.75" customHeight="1" x14ac:dyDescent="0.2">
      <c r="A6" s="15" t="s">
        <v>16</v>
      </c>
      <c r="B6" s="16" t="s">
        <v>17</v>
      </c>
      <c r="C6" s="16" t="s">
        <v>18</v>
      </c>
      <c r="D6" s="16" t="s">
        <v>19</v>
      </c>
      <c r="E6" s="15" t="s">
        <v>20</v>
      </c>
      <c r="F6" s="15" t="s">
        <v>21</v>
      </c>
      <c r="G6" s="15" t="s">
        <v>22</v>
      </c>
      <c r="H6" s="16" t="s">
        <v>23</v>
      </c>
      <c r="I6" s="16" t="s">
        <v>24</v>
      </c>
      <c r="J6" s="15" t="s">
        <v>25</v>
      </c>
      <c r="K6" s="3" t="s">
        <v>26</v>
      </c>
      <c r="L6" s="3" t="s">
        <v>27</v>
      </c>
      <c r="M6" s="17" t="s">
        <v>28</v>
      </c>
      <c r="N6" s="17" t="s">
        <v>29</v>
      </c>
      <c r="O6" s="17" t="s">
        <v>30</v>
      </c>
      <c r="P6" s="17" t="s">
        <v>31</v>
      </c>
      <c r="Q6" s="15" t="s">
        <v>32</v>
      </c>
      <c r="R6" s="16" t="s">
        <v>33</v>
      </c>
      <c r="S6" s="4"/>
    </row>
    <row r="7" spans="1:20" s="10" customFormat="1" ht="71.25" customHeight="1" x14ac:dyDescent="0.25">
      <c r="A7" s="527">
        <v>1</v>
      </c>
      <c r="B7" s="527">
        <v>1</v>
      </c>
      <c r="C7" s="527">
        <v>4</v>
      </c>
      <c r="D7" s="531">
        <v>2</v>
      </c>
      <c r="E7" s="536" t="s">
        <v>34</v>
      </c>
      <c r="F7" s="531" t="s">
        <v>35</v>
      </c>
      <c r="G7" s="531" t="s">
        <v>36</v>
      </c>
      <c r="H7" s="29" t="s">
        <v>37</v>
      </c>
      <c r="I7" s="29">
        <v>1</v>
      </c>
      <c r="J7" s="538" t="s">
        <v>38</v>
      </c>
      <c r="K7" s="538" t="s">
        <v>39</v>
      </c>
      <c r="L7" s="538"/>
      <c r="M7" s="539">
        <v>96590.43</v>
      </c>
      <c r="N7" s="540"/>
      <c r="O7" s="539">
        <v>96590.43</v>
      </c>
      <c r="P7" s="540"/>
      <c r="Q7" s="538" t="s">
        <v>40</v>
      </c>
      <c r="R7" s="538" t="s">
        <v>41</v>
      </c>
      <c r="S7" s="9"/>
    </row>
    <row r="8" spans="1:20" s="10" customFormat="1" ht="71.25" customHeight="1" x14ac:dyDescent="0.25">
      <c r="A8" s="527"/>
      <c r="B8" s="527"/>
      <c r="C8" s="527"/>
      <c r="D8" s="531"/>
      <c r="E8" s="536"/>
      <c r="F8" s="531"/>
      <c r="G8" s="531"/>
      <c r="H8" s="29" t="s">
        <v>42</v>
      </c>
      <c r="I8" s="29" t="s">
        <v>43</v>
      </c>
      <c r="J8" s="538"/>
      <c r="K8" s="538"/>
      <c r="L8" s="538"/>
      <c r="M8" s="539"/>
      <c r="N8" s="540"/>
      <c r="O8" s="539"/>
      <c r="P8" s="540"/>
      <c r="Q8" s="538"/>
      <c r="R8" s="538"/>
      <c r="S8" s="9"/>
      <c r="T8" s="11"/>
    </row>
    <row r="9" spans="1:20" s="10" customFormat="1" ht="107.25" customHeight="1" x14ac:dyDescent="0.25">
      <c r="A9" s="527"/>
      <c r="B9" s="527"/>
      <c r="C9" s="527"/>
      <c r="D9" s="531"/>
      <c r="E9" s="536"/>
      <c r="F9" s="531"/>
      <c r="G9" s="531"/>
      <c r="H9" s="21" t="s">
        <v>44</v>
      </c>
      <c r="I9" s="12" t="s">
        <v>45</v>
      </c>
      <c r="J9" s="538"/>
      <c r="K9" s="538"/>
      <c r="L9" s="538"/>
      <c r="M9" s="539"/>
      <c r="N9" s="540"/>
      <c r="O9" s="539"/>
      <c r="P9" s="540"/>
      <c r="Q9" s="538"/>
      <c r="R9" s="538"/>
      <c r="S9" s="9"/>
    </row>
    <row r="10" spans="1:20" s="10" customFormat="1" ht="34.5" customHeight="1" x14ac:dyDescent="0.25">
      <c r="A10" s="527">
        <v>2</v>
      </c>
      <c r="B10" s="527">
        <v>1</v>
      </c>
      <c r="C10" s="531">
        <v>4</v>
      </c>
      <c r="D10" s="527">
        <v>2</v>
      </c>
      <c r="E10" s="536" t="s">
        <v>46</v>
      </c>
      <c r="F10" s="531" t="s">
        <v>47</v>
      </c>
      <c r="G10" s="531" t="s">
        <v>48</v>
      </c>
      <c r="H10" s="19" t="s">
        <v>49</v>
      </c>
      <c r="I10" s="12" t="s">
        <v>50</v>
      </c>
      <c r="J10" s="531" t="s">
        <v>51</v>
      </c>
      <c r="K10" s="537" t="s">
        <v>52</v>
      </c>
      <c r="L10" s="537"/>
      <c r="M10" s="535">
        <v>6684.78</v>
      </c>
      <c r="N10" s="535"/>
      <c r="O10" s="535">
        <v>6684.78</v>
      </c>
      <c r="P10" s="535"/>
      <c r="Q10" s="531" t="s">
        <v>40</v>
      </c>
      <c r="R10" s="531" t="s">
        <v>41</v>
      </c>
      <c r="S10" s="9"/>
    </row>
    <row r="11" spans="1:20" s="10" customFormat="1" ht="34.5" customHeight="1" x14ac:dyDescent="0.25">
      <c r="A11" s="527"/>
      <c r="B11" s="527"/>
      <c r="C11" s="531"/>
      <c r="D11" s="527"/>
      <c r="E11" s="536"/>
      <c r="F11" s="531"/>
      <c r="G11" s="531"/>
      <c r="H11" s="19" t="s">
        <v>42</v>
      </c>
      <c r="I11" s="12" t="s">
        <v>53</v>
      </c>
      <c r="J11" s="531"/>
      <c r="K11" s="537"/>
      <c r="L11" s="537"/>
      <c r="M11" s="535"/>
      <c r="N11" s="535"/>
      <c r="O11" s="535"/>
      <c r="P11" s="535"/>
      <c r="Q11" s="531"/>
      <c r="R11" s="531"/>
      <c r="S11" s="9"/>
    </row>
    <row r="12" spans="1:20" s="10" customFormat="1" ht="76.5" customHeight="1" x14ac:dyDescent="0.25">
      <c r="A12" s="527">
        <v>3</v>
      </c>
      <c r="B12" s="527">
        <v>1</v>
      </c>
      <c r="C12" s="531">
        <v>4</v>
      </c>
      <c r="D12" s="527">
        <v>2</v>
      </c>
      <c r="E12" s="536" t="s">
        <v>54</v>
      </c>
      <c r="F12" s="531" t="s">
        <v>55</v>
      </c>
      <c r="G12" s="531" t="s">
        <v>56</v>
      </c>
      <c r="H12" s="19" t="s">
        <v>57</v>
      </c>
      <c r="I12" s="12" t="s">
        <v>50</v>
      </c>
      <c r="J12" s="531" t="s">
        <v>58</v>
      </c>
      <c r="K12" s="537" t="s">
        <v>39</v>
      </c>
      <c r="L12" s="537"/>
      <c r="M12" s="535">
        <v>32582.63</v>
      </c>
      <c r="N12" s="535"/>
      <c r="O12" s="535">
        <v>32582.63</v>
      </c>
      <c r="P12" s="535"/>
      <c r="Q12" s="531" t="s">
        <v>40</v>
      </c>
      <c r="R12" s="531" t="s">
        <v>41</v>
      </c>
      <c r="S12" s="9"/>
    </row>
    <row r="13" spans="1:20" s="10" customFormat="1" ht="121.5" customHeight="1" x14ac:dyDescent="0.25">
      <c r="A13" s="527"/>
      <c r="B13" s="527"/>
      <c r="C13" s="531"/>
      <c r="D13" s="527"/>
      <c r="E13" s="536"/>
      <c r="F13" s="531"/>
      <c r="G13" s="531"/>
      <c r="H13" s="19" t="s">
        <v>42</v>
      </c>
      <c r="I13" s="12" t="s">
        <v>59</v>
      </c>
      <c r="J13" s="531"/>
      <c r="K13" s="537"/>
      <c r="L13" s="537"/>
      <c r="M13" s="535"/>
      <c r="N13" s="535"/>
      <c r="O13" s="535"/>
      <c r="P13" s="535"/>
      <c r="Q13" s="531"/>
      <c r="R13" s="531"/>
      <c r="S13" s="9"/>
    </row>
    <row r="14" spans="1:20" s="10" customFormat="1" ht="65.25" customHeight="1" x14ac:dyDescent="0.25">
      <c r="A14" s="527">
        <v>4</v>
      </c>
      <c r="B14" s="527">
        <v>1</v>
      </c>
      <c r="C14" s="531">
        <v>4</v>
      </c>
      <c r="D14" s="527">
        <v>2</v>
      </c>
      <c r="E14" s="536" t="s">
        <v>60</v>
      </c>
      <c r="F14" s="531" t="s">
        <v>61</v>
      </c>
      <c r="G14" s="531" t="s">
        <v>56</v>
      </c>
      <c r="H14" s="19" t="s">
        <v>57</v>
      </c>
      <c r="I14" s="12" t="s">
        <v>50</v>
      </c>
      <c r="J14" s="531" t="s">
        <v>62</v>
      </c>
      <c r="K14" s="537" t="s">
        <v>52</v>
      </c>
      <c r="L14" s="537"/>
      <c r="M14" s="535">
        <v>69506.53</v>
      </c>
      <c r="N14" s="535"/>
      <c r="O14" s="535">
        <v>69334.63</v>
      </c>
      <c r="P14" s="535"/>
      <c r="Q14" s="531" t="s">
        <v>40</v>
      </c>
      <c r="R14" s="531" t="s">
        <v>41</v>
      </c>
      <c r="S14" s="9"/>
    </row>
    <row r="15" spans="1:20" s="10" customFormat="1" ht="71.25" customHeight="1" x14ac:dyDescent="0.25">
      <c r="A15" s="527"/>
      <c r="B15" s="527"/>
      <c r="C15" s="531"/>
      <c r="D15" s="527"/>
      <c r="E15" s="536"/>
      <c r="F15" s="531"/>
      <c r="G15" s="531"/>
      <c r="H15" s="19" t="s">
        <v>42</v>
      </c>
      <c r="I15" s="12" t="s">
        <v>63</v>
      </c>
      <c r="J15" s="531"/>
      <c r="K15" s="537"/>
      <c r="L15" s="537"/>
      <c r="M15" s="535"/>
      <c r="N15" s="535"/>
      <c r="O15" s="535"/>
      <c r="P15" s="535"/>
      <c r="Q15" s="531"/>
      <c r="R15" s="531"/>
      <c r="S15" s="9"/>
    </row>
    <row r="16" spans="1:20" s="10" customFormat="1" ht="53.25" customHeight="1" x14ac:dyDescent="0.25">
      <c r="A16" s="527">
        <v>5</v>
      </c>
      <c r="B16" s="527">
        <v>1</v>
      </c>
      <c r="C16" s="531">
        <v>4</v>
      </c>
      <c r="D16" s="527">
        <v>5</v>
      </c>
      <c r="E16" s="536" t="s">
        <v>64</v>
      </c>
      <c r="F16" s="531" t="s">
        <v>65</v>
      </c>
      <c r="G16" s="531" t="s">
        <v>66</v>
      </c>
      <c r="H16" s="19" t="s">
        <v>66</v>
      </c>
      <c r="I16" s="12" t="s">
        <v>50</v>
      </c>
      <c r="J16" s="531" t="s">
        <v>67</v>
      </c>
      <c r="K16" s="537" t="s">
        <v>39</v>
      </c>
      <c r="L16" s="537"/>
      <c r="M16" s="535">
        <v>26527</v>
      </c>
      <c r="N16" s="535"/>
      <c r="O16" s="535">
        <v>26527</v>
      </c>
      <c r="P16" s="535"/>
      <c r="Q16" s="531" t="s">
        <v>40</v>
      </c>
      <c r="R16" s="531" t="s">
        <v>41</v>
      </c>
      <c r="S16" s="9"/>
    </row>
    <row r="17" spans="1:19" s="10" customFormat="1" ht="53.25" customHeight="1" x14ac:dyDescent="0.25">
      <c r="A17" s="527"/>
      <c r="B17" s="527"/>
      <c r="C17" s="531"/>
      <c r="D17" s="527"/>
      <c r="E17" s="536"/>
      <c r="F17" s="531"/>
      <c r="G17" s="531"/>
      <c r="H17" s="19" t="s">
        <v>68</v>
      </c>
      <c r="I17" s="12" t="s">
        <v>69</v>
      </c>
      <c r="J17" s="531"/>
      <c r="K17" s="537"/>
      <c r="L17" s="537"/>
      <c r="M17" s="535"/>
      <c r="N17" s="535"/>
      <c r="O17" s="535"/>
      <c r="P17" s="535"/>
      <c r="Q17" s="531"/>
      <c r="R17" s="531"/>
      <c r="S17" s="9"/>
    </row>
    <row r="18" spans="1:19" s="10" customFormat="1" ht="75.75" customHeight="1" x14ac:dyDescent="0.25">
      <c r="A18" s="527">
        <v>6</v>
      </c>
      <c r="B18" s="527">
        <v>1</v>
      </c>
      <c r="C18" s="531">
        <v>4</v>
      </c>
      <c r="D18" s="527">
        <v>5</v>
      </c>
      <c r="E18" s="536" t="s">
        <v>70</v>
      </c>
      <c r="F18" s="531" t="s">
        <v>71</v>
      </c>
      <c r="G18" s="531" t="s">
        <v>72</v>
      </c>
      <c r="H18" s="19" t="s">
        <v>49</v>
      </c>
      <c r="I18" s="12" t="s">
        <v>73</v>
      </c>
      <c r="J18" s="531" t="s">
        <v>74</v>
      </c>
      <c r="K18" s="537" t="s">
        <v>39</v>
      </c>
      <c r="L18" s="537"/>
      <c r="M18" s="535">
        <v>43301.01</v>
      </c>
      <c r="N18" s="535"/>
      <c r="O18" s="535">
        <v>43301.01</v>
      </c>
      <c r="P18" s="535"/>
      <c r="Q18" s="531" t="s">
        <v>40</v>
      </c>
      <c r="R18" s="531" t="s">
        <v>41</v>
      </c>
      <c r="S18" s="9"/>
    </row>
    <row r="19" spans="1:19" s="10" customFormat="1" ht="81" customHeight="1" x14ac:dyDescent="0.25">
      <c r="A19" s="527"/>
      <c r="B19" s="527"/>
      <c r="C19" s="531"/>
      <c r="D19" s="527"/>
      <c r="E19" s="536"/>
      <c r="F19" s="531"/>
      <c r="G19" s="531"/>
      <c r="H19" s="19" t="s">
        <v>75</v>
      </c>
      <c r="I19" s="12" t="s">
        <v>76</v>
      </c>
      <c r="J19" s="531"/>
      <c r="K19" s="537"/>
      <c r="L19" s="537"/>
      <c r="M19" s="535"/>
      <c r="N19" s="535"/>
      <c r="O19" s="535"/>
      <c r="P19" s="535"/>
      <c r="Q19" s="531"/>
      <c r="R19" s="531"/>
      <c r="S19" s="9"/>
    </row>
    <row r="20" spans="1:19" s="10" customFormat="1" ht="114" customHeight="1" x14ac:dyDescent="0.25">
      <c r="A20" s="527"/>
      <c r="B20" s="527"/>
      <c r="C20" s="531"/>
      <c r="D20" s="527"/>
      <c r="E20" s="536"/>
      <c r="F20" s="531"/>
      <c r="G20" s="531"/>
      <c r="H20" s="19" t="s">
        <v>77</v>
      </c>
      <c r="I20" s="12" t="s">
        <v>78</v>
      </c>
      <c r="J20" s="531"/>
      <c r="K20" s="537"/>
      <c r="L20" s="537"/>
      <c r="M20" s="535"/>
      <c r="N20" s="535"/>
      <c r="O20" s="535"/>
      <c r="P20" s="535"/>
      <c r="Q20" s="531"/>
      <c r="R20" s="531"/>
      <c r="S20" s="9"/>
    </row>
    <row r="21" spans="1:19" s="10" customFormat="1" ht="84.75" customHeight="1" x14ac:dyDescent="0.25">
      <c r="A21" s="527">
        <v>7</v>
      </c>
      <c r="B21" s="527">
        <v>1</v>
      </c>
      <c r="C21" s="531">
        <v>4</v>
      </c>
      <c r="D21" s="527">
        <v>5</v>
      </c>
      <c r="E21" s="536" t="s">
        <v>79</v>
      </c>
      <c r="F21" s="531" t="s">
        <v>80</v>
      </c>
      <c r="G21" s="531" t="s">
        <v>81</v>
      </c>
      <c r="H21" s="19" t="s">
        <v>82</v>
      </c>
      <c r="I21" s="12" t="s">
        <v>83</v>
      </c>
      <c r="J21" s="531" t="s">
        <v>84</v>
      </c>
      <c r="K21" s="537" t="s">
        <v>39</v>
      </c>
      <c r="L21" s="537"/>
      <c r="M21" s="535">
        <v>51516.67</v>
      </c>
      <c r="N21" s="535"/>
      <c r="O21" s="535">
        <v>51516.67</v>
      </c>
      <c r="P21" s="535"/>
      <c r="Q21" s="531" t="s">
        <v>40</v>
      </c>
      <c r="R21" s="531" t="s">
        <v>41</v>
      </c>
      <c r="S21" s="9"/>
    </row>
    <row r="22" spans="1:19" s="10" customFormat="1" ht="84.75" customHeight="1" x14ac:dyDescent="0.25">
      <c r="A22" s="527"/>
      <c r="B22" s="527"/>
      <c r="C22" s="531"/>
      <c r="D22" s="527"/>
      <c r="E22" s="536"/>
      <c r="F22" s="531"/>
      <c r="G22" s="531"/>
      <c r="H22" s="19" t="s">
        <v>42</v>
      </c>
      <c r="I22" s="12" t="s">
        <v>85</v>
      </c>
      <c r="J22" s="531"/>
      <c r="K22" s="537"/>
      <c r="L22" s="537"/>
      <c r="M22" s="535"/>
      <c r="N22" s="535"/>
      <c r="O22" s="535"/>
      <c r="P22" s="535"/>
      <c r="Q22" s="531"/>
      <c r="R22" s="531"/>
      <c r="S22" s="9"/>
    </row>
    <row r="23" spans="1:19" s="10" customFormat="1" ht="378" customHeight="1" x14ac:dyDescent="0.25">
      <c r="A23" s="18">
        <v>8</v>
      </c>
      <c r="B23" s="18">
        <v>1</v>
      </c>
      <c r="C23" s="18">
        <v>4</v>
      </c>
      <c r="D23" s="19">
        <v>5</v>
      </c>
      <c r="E23" s="20" t="s">
        <v>86</v>
      </c>
      <c r="F23" s="30" t="s">
        <v>87</v>
      </c>
      <c r="G23" s="19" t="s">
        <v>88</v>
      </c>
      <c r="H23" s="19" t="s">
        <v>42</v>
      </c>
      <c r="I23" s="12" t="s">
        <v>89</v>
      </c>
      <c r="J23" s="19" t="s">
        <v>90</v>
      </c>
      <c r="K23" s="21" t="s">
        <v>52</v>
      </c>
      <c r="L23" s="21"/>
      <c r="M23" s="22">
        <v>134000</v>
      </c>
      <c r="N23" s="22"/>
      <c r="O23" s="22">
        <v>127875</v>
      </c>
      <c r="P23" s="22"/>
      <c r="Q23" s="19" t="s">
        <v>91</v>
      </c>
      <c r="R23" s="19" t="s">
        <v>92</v>
      </c>
      <c r="S23" s="9"/>
    </row>
    <row r="24" spans="1:19" s="10" customFormat="1" ht="315" customHeight="1" x14ac:dyDescent="0.25">
      <c r="A24" s="527">
        <v>9</v>
      </c>
      <c r="B24" s="527">
        <v>1</v>
      </c>
      <c r="C24" s="527">
        <v>4</v>
      </c>
      <c r="D24" s="531">
        <v>5</v>
      </c>
      <c r="E24" s="536" t="s">
        <v>93</v>
      </c>
      <c r="F24" s="531" t="s">
        <v>94</v>
      </c>
      <c r="G24" s="19" t="s">
        <v>95</v>
      </c>
      <c r="H24" s="19" t="s">
        <v>96</v>
      </c>
      <c r="I24" s="12" t="s">
        <v>97</v>
      </c>
      <c r="J24" s="531" t="s">
        <v>98</v>
      </c>
      <c r="K24" s="537" t="s">
        <v>39</v>
      </c>
      <c r="L24" s="537"/>
      <c r="M24" s="535">
        <v>191618.39</v>
      </c>
      <c r="N24" s="535"/>
      <c r="O24" s="535">
        <v>191618.39</v>
      </c>
      <c r="P24" s="535"/>
      <c r="Q24" s="531" t="s">
        <v>99</v>
      </c>
      <c r="R24" s="531" t="s">
        <v>100</v>
      </c>
      <c r="S24" s="9"/>
    </row>
    <row r="25" spans="1:19" s="10" customFormat="1" ht="328.5" customHeight="1" x14ac:dyDescent="0.25">
      <c r="A25" s="527"/>
      <c r="B25" s="527"/>
      <c r="C25" s="527"/>
      <c r="D25" s="531"/>
      <c r="E25" s="536"/>
      <c r="F25" s="531"/>
      <c r="G25" s="19"/>
      <c r="H25" s="19" t="s">
        <v>101</v>
      </c>
      <c r="I25" s="12" t="s">
        <v>102</v>
      </c>
      <c r="J25" s="531"/>
      <c r="K25" s="537"/>
      <c r="L25" s="537"/>
      <c r="M25" s="535"/>
      <c r="N25" s="535"/>
      <c r="O25" s="535"/>
      <c r="P25" s="535"/>
      <c r="Q25" s="531"/>
      <c r="R25" s="531"/>
      <c r="S25" s="9"/>
    </row>
    <row r="26" spans="1:19" s="10" customFormat="1" ht="80.25" customHeight="1" x14ac:dyDescent="0.25">
      <c r="A26" s="527">
        <v>10</v>
      </c>
      <c r="B26" s="527">
        <v>1</v>
      </c>
      <c r="C26" s="527">
        <v>4</v>
      </c>
      <c r="D26" s="531">
        <v>5</v>
      </c>
      <c r="E26" s="536" t="s">
        <v>103</v>
      </c>
      <c r="F26" s="531" t="s">
        <v>104</v>
      </c>
      <c r="G26" s="531" t="s">
        <v>105</v>
      </c>
      <c r="H26" s="19" t="s">
        <v>106</v>
      </c>
      <c r="I26" s="12" t="s">
        <v>107</v>
      </c>
      <c r="J26" s="531" t="s">
        <v>108</v>
      </c>
      <c r="K26" s="537" t="s">
        <v>52</v>
      </c>
      <c r="L26" s="537"/>
      <c r="M26" s="535">
        <v>76511</v>
      </c>
      <c r="N26" s="535"/>
      <c r="O26" s="535">
        <v>67986</v>
      </c>
      <c r="P26" s="535"/>
      <c r="Q26" s="531" t="s">
        <v>109</v>
      </c>
      <c r="R26" s="531" t="s">
        <v>110</v>
      </c>
      <c r="S26" s="9"/>
    </row>
    <row r="27" spans="1:19" s="10" customFormat="1" ht="80.25" customHeight="1" x14ac:dyDescent="0.25">
      <c r="A27" s="527"/>
      <c r="B27" s="527"/>
      <c r="C27" s="527"/>
      <c r="D27" s="531"/>
      <c r="E27" s="536"/>
      <c r="F27" s="531"/>
      <c r="G27" s="531"/>
      <c r="H27" s="19" t="s">
        <v>111</v>
      </c>
      <c r="I27" s="12" t="s">
        <v>83</v>
      </c>
      <c r="J27" s="531"/>
      <c r="K27" s="537"/>
      <c r="L27" s="537"/>
      <c r="M27" s="535"/>
      <c r="N27" s="535"/>
      <c r="O27" s="535"/>
      <c r="P27" s="535"/>
      <c r="Q27" s="531"/>
      <c r="R27" s="531"/>
      <c r="S27" s="9"/>
    </row>
    <row r="28" spans="1:19" s="10" customFormat="1" ht="37.5" customHeight="1" x14ac:dyDescent="0.25">
      <c r="A28" s="527">
        <v>11</v>
      </c>
      <c r="B28" s="527">
        <v>1</v>
      </c>
      <c r="C28" s="531">
        <v>4</v>
      </c>
      <c r="D28" s="527">
        <v>2</v>
      </c>
      <c r="E28" s="536" t="s">
        <v>112</v>
      </c>
      <c r="F28" s="531" t="s">
        <v>113</v>
      </c>
      <c r="G28" s="531" t="s">
        <v>114</v>
      </c>
      <c r="H28" s="19" t="s">
        <v>57</v>
      </c>
      <c r="I28" s="12" t="s">
        <v>50</v>
      </c>
      <c r="J28" s="531" t="s">
        <v>115</v>
      </c>
      <c r="K28" s="537" t="s">
        <v>52</v>
      </c>
      <c r="L28" s="537"/>
      <c r="M28" s="535">
        <v>44993.4</v>
      </c>
      <c r="N28" s="535"/>
      <c r="O28" s="535">
        <v>44993.4</v>
      </c>
      <c r="P28" s="535"/>
      <c r="Q28" s="531" t="s">
        <v>40</v>
      </c>
      <c r="R28" s="531" t="s">
        <v>116</v>
      </c>
    </row>
    <row r="29" spans="1:19" s="10" customFormat="1" ht="100.5" customHeight="1" x14ac:dyDescent="0.25">
      <c r="A29" s="527"/>
      <c r="B29" s="527"/>
      <c r="C29" s="531"/>
      <c r="D29" s="527"/>
      <c r="E29" s="536"/>
      <c r="F29" s="531"/>
      <c r="G29" s="531"/>
      <c r="H29" s="19" t="s">
        <v>42</v>
      </c>
      <c r="I29" s="12" t="s">
        <v>117</v>
      </c>
      <c r="J29" s="531"/>
      <c r="K29" s="537"/>
      <c r="L29" s="537"/>
      <c r="M29" s="535"/>
      <c r="N29" s="535"/>
      <c r="O29" s="535"/>
      <c r="P29" s="535"/>
      <c r="Q29" s="531"/>
      <c r="R29" s="531"/>
    </row>
    <row r="30" spans="1:19" s="10" customFormat="1" ht="107.25" customHeight="1" x14ac:dyDescent="0.25">
      <c r="A30" s="527">
        <v>12</v>
      </c>
      <c r="B30" s="527">
        <v>1</v>
      </c>
      <c r="C30" s="531">
        <v>4</v>
      </c>
      <c r="D30" s="527">
        <v>2</v>
      </c>
      <c r="E30" s="536" t="s">
        <v>118</v>
      </c>
      <c r="F30" s="531" t="s">
        <v>119</v>
      </c>
      <c r="G30" s="531" t="s">
        <v>81</v>
      </c>
      <c r="H30" s="19" t="s">
        <v>82</v>
      </c>
      <c r="I30" s="12" t="s">
        <v>73</v>
      </c>
      <c r="J30" s="531" t="s">
        <v>120</v>
      </c>
      <c r="K30" s="537"/>
      <c r="L30" s="537" t="s">
        <v>121</v>
      </c>
      <c r="M30" s="535"/>
      <c r="N30" s="535">
        <v>50000</v>
      </c>
      <c r="O30" s="535"/>
      <c r="P30" s="535">
        <v>50000</v>
      </c>
      <c r="Q30" s="531" t="s">
        <v>40</v>
      </c>
      <c r="R30" s="531" t="s">
        <v>41</v>
      </c>
      <c r="S30" s="9"/>
    </row>
    <row r="31" spans="1:19" s="10" customFormat="1" ht="84.75" customHeight="1" x14ac:dyDescent="0.25">
      <c r="A31" s="527"/>
      <c r="B31" s="527"/>
      <c r="C31" s="531"/>
      <c r="D31" s="527"/>
      <c r="E31" s="536"/>
      <c r="F31" s="531"/>
      <c r="G31" s="531"/>
      <c r="H31" s="19" t="s">
        <v>42</v>
      </c>
      <c r="I31" s="12" t="s">
        <v>97</v>
      </c>
      <c r="J31" s="531"/>
      <c r="K31" s="537"/>
      <c r="L31" s="537"/>
      <c r="M31" s="535"/>
      <c r="N31" s="535"/>
      <c r="O31" s="535"/>
      <c r="P31" s="535"/>
      <c r="Q31" s="531"/>
      <c r="R31" s="531"/>
      <c r="S31" s="9"/>
    </row>
    <row r="32" spans="1:19" s="10" customFormat="1" ht="153.75" customHeight="1" x14ac:dyDescent="0.25">
      <c r="A32" s="527">
        <v>13</v>
      </c>
      <c r="B32" s="527">
        <v>1</v>
      </c>
      <c r="C32" s="531">
        <v>4</v>
      </c>
      <c r="D32" s="527">
        <v>5</v>
      </c>
      <c r="E32" s="536" t="s">
        <v>122</v>
      </c>
      <c r="F32" s="531" t="s">
        <v>123</v>
      </c>
      <c r="G32" s="531" t="s">
        <v>124</v>
      </c>
      <c r="H32" s="19" t="s">
        <v>49</v>
      </c>
      <c r="I32" s="12" t="s">
        <v>125</v>
      </c>
      <c r="J32" s="531" t="s">
        <v>126</v>
      </c>
      <c r="K32" s="537"/>
      <c r="L32" s="537" t="s">
        <v>39</v>
      </c>
      <c r="M32" s="535"/>
      <c r="N32" s="535">
        <v>86000</v>
      </c>
      <c r="O32" s="535"/>
      <c r="P32" s="535">
        <v>86000</v>
      </c>
      <c r="Q32" s="531" t="s">
        <v>40</v>
      </c>
      <c r="R32" s="531" t="s">
        <v>41</v>
      </c>
      <c r="S32" s="9"/>
    </row>
    <row r="33" spans="1:19" s="10" customFormat="1" ht="84.75" customHeight="1" x14ac:dyDescent="0.25">
      <c r="A33" s="527"/>
      <c r="B33" s="527"/>
      <c r="C33" s="531"/>
      <c r="D33" s="527"/>
      <c r="E33" s="536"/>
      <c r="F33" s="531"/>
      <c r="G33" s="531"/>
      <c r="H33" s="19" t="s">
        <v>127</v>
      </c>
      <c r="I33" s="12" t="s">
        <v>128</v>
      </c>
      <c r="J33" s="531"/>
      <c r="K33" s="537"/>
      <c r="L33" s="537"/>
      <c r="M33" s="535"/>
      <c r="N33" s="535"/>
      <c r="O33" s="535"/>
      <c r="P33" s="535"/>
      <c r="Q33" s="531"/>
      <c r="R33" s="531"/>
      <c r="S33" s="9"/>
    </row>
    <row r="34" spans="1:19" s="10" customFormat="1" ht="57.75" hidden="1" customHeight="1" x14ac:dyDescent="0.25">
      <c r="A34" s="527"/>
      <c r="B34" s="527"/>
      <c r="C34" s="531"/>
      <c r="D34" s="527"/>
      <c r="E34" s="536"/>
      <c r="F34" s="531"/>
      <c r="G34" s="531"/>
      <c r="H34" s="19"/>
      <c r="I34" s="12"/>
      <c r="J34" s="531"/>
      <c r="K34" s="537"/>
      <c r="L34" s="537"/>
      <c r="M34" s="535"/>
      <c r="N34" s="535"/>
      <c r="O34" s="535"/>
      <c r="P34" s="535"/>
      <c r="Q34" s="531"/>
      <c r="R34" s="531"/>
      <c r="S34" s="9"/>
    </row>
    <row r="35" spans="1:19" s="10" customFormat="1" ht="50.25" hidden="1" customHeight="1" x14ac:dyDescent="0.25">
      <c r="A35" s="527"/>
      <c r="B35" s="527"/>
      <c r="C35" s="531"/>
      <c r="D35" s="527"/>
      <c r="E35" s="536"/>
      <c r="F35" s="531"/>
      <c r="G35" s="531"/>
      <c r="H35" s="19"/>
      <c r="I35" s="12"/>
      <c r="J35" s="531"/>
      <c r="K35" s="537"/>
      <c r="L35" s="537"/>
      <c r="M35" s="535"/>
      <c r="N35" s="535"/>
      <c r="O35" s="535"/>
      <c r="P35" s="535"/>
      <c r="Q35" s="531"/>
      <c r="R35" s="531"/>
      <c r="S35" s="9"/>
    </row>
    <row r="36" spans="1:19" s="10" customFormat="1" ht="56.25" customHeight="1" x14ac:dyDescent="0.25">
      <c r="A36" s="527">
        <v>14</v>
      </c>
      <c r="B36" s="527">
        <v>1</v>
      </c>
      <c r="C36" s="531">
        <v>4</v>
      </c>
      <c r="D36" s="527">
        <v>5</v>
      </c>
      <c r="E36" s="536" t="s">
        <v>129</v>
      </c>
      <c r="F36" s="531" t="s">
        <v>130</v>
      </c>
      <c r="G36" s="531" t="s">
        <v>131</v>
      </c>
      <c r="H36" s="19" t="s">
        <v>57</v>
      </c>
      <c r="I36" s="12" t="s">
        <v>50</v>
      </c>
      <c r="J36" s="531" t="s">
        <v>132</v>
      </c>
      <c r="K36" s="537"/>
      <c r="L36" s="537" t="s">
        <v>39</v>
      </c>
      <c r="M36" s="535"/>
      <c r="N36" s="535">
        <v>64000</v>
      </c>
      <c r="O36" s="535"/>
      <c r="P36" s="535">
        <v>64000</v>
      </c>
      <c r="Q36" s="531" t="s">
        <v>40</v>
      </c>
      <c r="R36" s="531" t="s">
        <v>41</v>
      </c>
      <c r="S36" s="9"/>
    </row>
    <row r="37" spans="1:19" s="10" customFormat="1" ht="112.5" customHeight="1" x14ac:dyDescent="0.25">
      <c r="A37" s="527"/>
      <c r="B37" s="527"/>
      <c r="C37" s="531"/>
      <c r="D37" s="527"/>
      <c r="E37" s="536"/>
      <c r="F37" s="531"/>
      <c r="G37" s="531"/>
      <c r="H37" s="19" t="s">
        <v>42</v>
      </c>
      <c r="I37" s="12" t="s">
        <v>128</v>
      </c>
      <c r="J37" s="531"/>
      <c r="K37" s="537"/>
      <c r="L37" s="537"/>
      <c r="M37" s="535"/>
      <c r="N37" s="535"/>
      <c r="O37" s="535"/>
      <c r="P37" s="535"/>
      <c r="Q37" s="531"/>
      <c r="R37" s="531"/>
      <c r="S37" s="9"/>
    </row>
    <row r="38" spans="1:19" s="10" customFormat="1" ht="97.5" customHeight="1" x14ac:dyDescent="0.25">
      <c r="A38" s="527">
        <v>15</v>
      </c>
      <c r="B38" s="527">
        <v>1</v>
      </c>
      <c r="C38" s="531">
        <v>4</v>
      </c>
      <c r="D38" s="527">
        <v>2</v>
      </c>
      <c r="E38" s="536" t="s">
        <v>133</v>
      </c>
      <c r="F38" s="531" t="s">
        <v>134</v>
      </c>
      <c r="G38" s="531" t="s">
        <v>135</v>
      </c>
      <c r="H38" s="19" t="s">
        <v>135</v>
      </c>
      <c r="I38" s="12" t="s">
        <v>50</v>
      </c>
      <c r="J38" s="531" t="s">
        <v>136</v>
      </c>
      <c r="K38" s="537"/>
      <c r="L38" s="537" t="s">
        <v>39</v>
      </c>
      <c r="M38" s="535"/>
      <c r="N38" s="535">
        <v>100000</v>
      </c>
      <c r="O38" s="535"/>
      <c r="P38" s="535">
        <v>100000</v>
      </c>
      <c r="Q38" s="531" t="s">
        <v>40</v>
      </c>
      <c r="R38" s="531" t="s">
        <v>41</v>
      </c>
      <c r="S38" s="9"/>
    </row>
    <row r="39" spans="1:19" s="10" customFormat="1" ht="81.75" customHeight="1" x14ac:dyDescent="0.25">
      <c r="A39" s="527"/>
      <c r="B39" s="527"/>
      <c r="C39" s="531"/>
      <c r="D39" s="527"/>
      <c r="E39" s="536"/>
      <c r="F39" s="531"/>
      <c r="G39" s="531"/>
      <c r="H39" s="19" t="s">
        <v>42</v>
      </c>
      <c r="I39" s="12" t="s">
        <v>137</v>
      </c>
      <c r="J39" s="531"/>
      <c r="K39" s="537"/>
      <c r="L39" s="537"/>
      <c r="M39" s="535"/>
      <c r="N39" s="535"/>
      <c r="O39" s="535"/>
      <c r="P39" s="535"/>
      <c r="Q39" s="531"/>
      <c r="R39" s="531"/>
      <c r="S39" s="9"/>
    </row>
    <row r="40" spans="1:19" s="10" customFormat="1" ht="97.5" customHeight="1" x14ac:dyDescent="0.25">
      <c r="A40" s="495">
        <v>15</v>
      </c>
      <c r="B40" s="495">
        <v>1</v>
      </c>
      <c r="C40" s="494">
        <v>4</v>
      </c>
      <c r="D40" s="495">
        <v>2</v>
      </c>
      <c r="E40" s="497" t="s">
        <v>133</v>
      </c>
      <c r="F40" s="494" t="s">
        <v>134</v>
      </c>
      <c r="G40" s="494" t="s">
        <v>135</v>
      </c>
      <c r="H40" s="32" t="s">
        <v>135</v>
      </c>
      <c r="I40" s="33" t="s">
        <v>50</v>
      </c>
      <c r="J40" s="494" t="s">
        <v>136</v>
      </c>
      <c r="K40" s="498"/>
      <c r="L40" s="498" t="s">
        <v>39</v>
      </c>
      <c r="M40" s="499"/>
      <c r="N40" s="500">
        <v>144789.25</v>
      </c>
      <c r="O40" s="499"/>
      <c r="P40" s="500">
        <v>144789.25</v>
      </c>
      <c r="Q40" s="494" t="s">
        <v>40</v>
      </c>
      <c r="R40" s="494" t="s">
        <v>41</v>
      </c>
      <c r="S40" s="9"/>
    </row>
    <row r="41" spans="1:19" s="10" customFormat="1" ht="81.75" customHeight="1" x14ac:dyDescent="0.25">
      <c r="A41" s="495"/>
      <c r="B41" s="495"/>
      <c r="C41" s="494"/>
      <c r="D41" s="495"/>
      <c r="E41" s="497"/>
      <c r="F41" s="494"/>
      <c r="G41" s="494"/>
      <c r="H41" s="32" t="s">
        <v>42</v>
      </c>
      <c r="I41" s="33" t="s">
        <v>137</v>
      </c>
      <c r="J41" s="494"/>
      <c r="K41" s="498"/>
      <c r="L41" s="498"/>
      <c r="M41" s="499"/>
      <c r="N41" s="500"/>
      <c r="O41" s="499"/>
      <c r="P41" s="500"/>
      <c r="Q41" s="494"/>
      <c r="R41" s="494"/>
      <c r="S41" s="9"/>
    </row>
    <row r="42" spans="1:19" s="10" customFormat="1" ht="36.75" customHeight="1" x14ac:dyDescent="0.25">
      <c r="A42" s="496" t="s">
        <v>200</v>
      </c>
      <c r="B42" s="496"/>
      <c r="C42" s="496"/>
      <c r="D42" s="496"/>
      <c r="E42" s="496"/>
      <c r="F42" s="496"/>
      <c r="G42" s="496"/>
      <c r="H42" s="496"/>
      <c r="I42" s="496"/>
      <c r="J42" s="496"/>
      <c r="K42" s="496"/>
      <c r="L42" s="496"/>
      <c r="M42" s="496"/>
      <c r="N42" s="496"/>
      <c r="O42" s="496"/>
      <c r="P42" s="496"/>
      <c r="Q42" s="496"/>
      <c r="R42" s="496"/>
      <c r="S42" s="9"/>
    </row>
    <row r="43" spans="1:19" ht="108.75" customHeight="1" x14ac:dyDescent="0.25">
      <c r="A43" s="529">
        <v>16</v>
      </c>
      <c r="B43" s="529">
        <v>1</v>
      </c>
      <c r="C43" s="523">
        <v>4</v>
      </c>
      <c r="D43" s="529">
        <v>5</v>
      </c>
      <c r="E43" s="530" t="s">
        <v>138</v>
      </c>
      <c r="F43" s="523" t="s">
        <v>139</v>
      </c>
      <c r="G43" s="523" t="s">
        <v>88</v>
      </c>
      <c r="H43" s="37" t="s">
        <v>140</v>
      </c>
      <c r="I43" s="38" t="s">
        <v>50</v>
      </c>
      <c r="J43" s="523" t="s">
        <v>141</v>
      </c>
      <c r="K43" s="524"/>
      <c r="L43" s="524" t="s">
        <v>121</v>
      </c>
      <c r="M43" s="525"/>
      <c r="N43" s="525">
        <v>113209.55</v>
      </c>
      <c r="O43" s="525"/>
      <c r="P43" s="525">
        <v>107700</v>
      </c>
      <c r="Q43" s="523" t="s">
        <v>142</v>
      </c>
      <c r="R43" s="523" t="s">
        <v>143</v>
      </c>
    </row>
    <row r="44" spans="1:19" ht="108.75" customHeight="1" x14ac:dyDescent="0.25">
      <c r="A44" s="529"/>
      <c r="B44" s="529"/>
      <c r="C44" s="523"/>
      <c r="D44" s="529"/>
      <c r="E44" s="530"/>
      <c r="F44" s="523"/>
      <c r="G44" s="523"/>
      <c r="H44" s="37" t="s">
        <v>42</v>
      </c>
      <c r="I44" s="38" t="s">
        <v>144</v>
      </c>
      <c r="J44" s="523"/>
      <c r="K44" s="524"/>
      <c r="L44" s="524"/>
      <c r="M44" s="525"/>
      <c r="N44" s="525"/>
      <c r="O44" s="525"/>
      <c r="P44" s="525"/>
      <c r="Q44" s="523"/>
      <c r="R44" s="523"/>
    </row>
    <row r="45" spans="1:19" s="10" customFormat="1" ht="108.75" customHeight="1" x14ac:dyDescent="0.25">
      <c r="A45" s="527">
        <v>17</v>
      </c>
      <c r="B45" s="527">
        <v>1</v>
      </c>
      <c r="C45" s="531">
        <v>4</v>
      </c>
      <c r="D45" s="527">
        <v>5</v>
      </c>
      <c r="E45" s="536" t="s">
        <v>145</v>
      </c>
      <c r="F45" s="531" t="s">
        <v>146</v>
      </c>
      <c r="G45" s="523" t="s">
        <v>88</v>
      </c>
      <c r="H45" s="37" t="s">
        <v>140</v>
      </c>
      <c r="I45" s="12" t="s">
        <v>50</v>
      </c>
      <c r="J45" s="531" t="s">
        <v>147</v>
      </c>
      <c r="K45" s="537"/>
      <c r="L45" s="524" t="s">
        <v>52</v>
      </c>
      <c r="M45" s="535"/>
      <c r="N45" s="535">
        <v>84295</v>
      </c>
      <c r="O45" s="535"/>
      <c r="P45" s="535">
        <v>78115</v>
      </c>
      <c r="Q45" s="523" t="s">
        <v>109</v>
      </c>
      <c r="R45" s="523" t="s">
        <v>148</v>
      </c>
    </row>
    <row r="46" spans="1:19" s="10" customFormat="1" ht="108.75" customHeight="1" x14ac:dyDescent="0.25">
      <c r="A46" s="527"/>
      <c r="B46" s="527"/>
      <c r="C46" s="531"/>
      <c r="D46" s="527"/>
      <c r="E46" s="536"/>
      <c r="F46" s="531"/>
      <c r="G46" s="523"/>
      <c r="H46" s="37" t="s">
        <v>42</v>
      </c>
      <c r="I46" s="12" t="s">
        <v>149</v>
      </c>
      <c r="J46" s="531"/>
      <c r="K46" s="537"/>
      <c r="L46" s="524"/>
      <c r="M46" s="535"/>
      <c r="N46" s="535"/>
      <c r="O46" s="535"/>
      <c r="P46" s="535"/>
      <c r="Q46" s="523"/>
      <c r="R46" s="523"/>
    </row>
    <row r="47" spans="1:19" ht="63.75" customHeight="1" x14ac:dyDescent="0.25">
      <c r="A47" s="529">
        <v>18</v>
      </c>
      <c r="B47" s="529">
        <v>1</v>
      </c>
      <c r="C47" s="523">
        <v>4</v>
      </c>
      <c r="D47" s="529">
        <v>5</v>
      </c>
      <c r="E47" s="530" t="s">
        <v>150</v>
      </c>
      <c r="F47" s="523" t="s">
        <v>151</v>
      </c>
      <c r="G47" s="523" t="s">
        <v>88</v>
      </c>
      <c r="H47" s="37" t="s">
        <v>140</v>
      </c>
      <c r="I47" s="38" t="s">
        <v>50</v>
      </c>
      <c r="J47" s="523" t="s">
        <v>152</v>
      </c>
      <c r="K47" s="524"/>
      <c r="L47" s="524" t="s">
        <v>39</v>
      </c>
      <c r="M47" s="525"/>
      <c r="N47" s="525">
        <v>124420</v>
      </c>
      <c r="O47" s="525"/>
      <c r="P47" s="525">
        <v>124120</v>
      </c>
      <c r="Q47" s="523" t="s">
        <v>153</v>
      </c>
      <c r="R47" s="523" t="s">
        <v>154</v>
      </c>
    </row>
    <row r="48" spans="1:19" ht="112.5" customHeight="1" x14ac:dyDescent="0.25">
      <c r="A48" s="529"/>
      <c r="B48" s="529"/>
      <c r="C48" s="523"/>
      <c r="D48" s="529"/>
      <c r="E48" s="530"/>
      <c r="F48" s="523"/>
      <c r="G48" s="523"/>
      <c r="H48" s="37" t="s">
        <v>42</v>
      </c>
      <c r="I48" s="38" t="s">
        <v>155</v>
      </c>
      <c r="J48" s="523"/>
      <c r="K48" s="524"/>
      <c r="L48" s="524"/>
      <c r="M48" s="525"/>
      <c r="N48" s="525"/>
      <c r="O48" s="525"/>
      <c r="P48" s="525"/>
      <c r="Q48" s="523"/>
      <c r="R48" s="523"/>
    </row>
    <row r="49" spans="1:19" s="13" customFormat="1" ht="66.75" customHeight="1" x14ac:dyDescent="0.2">
      <c r="A49" s="527">
        <v>19</v>
      </c>
      <c r="B49" s="527">
        <v>1</v>
      </c>
      <c r="C49" s="527">
        <v>4</v>
      </c>
      <c r="D49" s="531">
        <v>5</v>
      </c>
      <c r="E49" s="536" t="s">
        <v>156</v>
      </c>
      <c r="F49" s="531" t="s">
        <v>157</v>
      </c>
      <c r="G49" s="531" t="s">
        <v>48</v>
      </c>
      <c r="H49" s="39" t="s">
        <v>158</v>
      </c>
      <c r="I49" s="39">
        <v>2</v>
      </c>
      <c r="J49" s="531" t="s">
        <v>159</v>
      </c>
      <c r="K49" s="534"/>
      <c r="L49" s="534" t="s">
        <v>39</v>
      </c>
      <c r="M49" s="532"/>
      <c r="N49" s="533">
        <v>55241.98</v>
      </c>
      <c r="O49" s="533"/>
      <c r="P49" s="533">
        <v>53841.98</v>
      </c>
      <c r="Q49" s="534" t="s">
        <v>160</v>
      </c>
      <c r="R49" s="534" t="s">
        <v>161</v>
      </c>
    </row>
    <row r="50" spans="1:19" s="13" customFormat="1" ht="130.5" customHeight="1" x14ac:dyDescent="0.2">
      <c r="A50" s="527"/>
      <c r="B50" s="527"/>
      <c r="C50" s="527"/>
      <c r="D50" s="531"/>
      <c r="E50" s="536"/>
      <c r="F50" s="531"/>
      <c r="G50" s="531"/>
      <c r="H50" s="39" t="s">
        <v>42</v>
      </c>
      <c r="I50" s="39">
        <v>40</v>
      </c>
      <c r="J50" s="531"/>
      <c r="K50" s="534"/>
      <c r="L50" s="534"/>
      <c r="M50" s="532"/>
      <c r="N50" s="533"/>
      <c r="O50" s="533"/>
      <c r="P50" s="533"/>
      <c r="Q50" s="534"/>
      <c r="R50" s="534"/>
    </row>
    <row r="51" spans="1:19" s="10" customFormat="1" ht="31.5" customHeight="1" x14ac:dyDescent="0.25">
      <c r="A51" s="527">
        <v>20</v>
      </c>
      <c r="B51" s="527">
        <v>1</v>
      </c>
      <c r="C51" s="531">
        <v>4</v>
      </c>
      <c r="D51" s="527">
        <v>5</v>
      </c>
      <c r="E51" s="536" t="s">
        <v>162</v>
      </c>
      <c r="F51" s="531" t="s">
        <v>163</v>
      </c>
      <c r="G51" s="531" t="s">
        <v>164</v>
      </c>
      <c r="H51" s="19" t="s">
        <v>140</v>
      </c>
      <c r="I51" s="12" t="s">
        <v>50</v>
      </c>
      <c r="J51" s="531" t="s">
        <v>165</v>
      </c>
      <c r="K51" s="537"/>
      <c r="L51" s="534" t="s">
        <v>39</v>
      </c>
      <c r="M51" s="535"/>
      <c r="N51" s="535">
        <v>426623.63</v>
      </c>
      <c r="O51" s="535"/>
      <c r="P51" s="535">
        <v>423754.58</v>
      </c>
      <c r="Q51" s="531" t="s">
        <v>99</v>
      </c>
      <c r="R51" s="531" t="s">
        <v>166</v>
      </c>
    </row>
    <row r="52" spans="1:19" s="10" customFormat="1" ht="31.5" customHeight="1" x14ac:dyDescent="0.25">
      <c r="A52" s="527"/>
      <c r="B52" s="527"/>
      <c r="C52" s="531"/>
      <c r="D52" s="527"/>
      <c r="E52" s="536"/>
      <c r="F52" s="531"/>
      <c r="G52" s="531"/>
      <c r="H52" s="19" t="s">
        <v>167</v>
      </c>
      <c r="I52" s="12" t="s">
        <v>97</v>
      </c>
      <c r="J52" s="531"/>
      <c r="K52" s="537"/>
      <c r="L52" s="534"/>
      <c r="M52" s="535"/>
      <c r="N52" s="535"/>
      <c r="O52" s="535"/>
      <c r="P52" s="535"/>
      <c r="Q52" s="531"/>
      <c r="R52" s="531"/>
    </row>
    <row r="53" spans="1:19" s="10" customFormat="1" ht="33" customHeight="1" x14ac:dyDescent="0.25">
      <c r="A53" s="527"/>
      <c r="B53" s="527"/>
      <c r="C53" s="531"/>
      <c r="D53" s="527"/>
      <c r="E53" s="536"/>
      <c r="F53" s="531"/>
      <c r="G53" s="531"/>
      <c r="H53" s="19" t="s">
        <v>168</v>
      </c>
      <c r="I53" s="12" t="s">
        <v>50</v>
      </c>
      <c r="J53" s="531"/>
      <c r="K53" s="537"/>
      <c r="L53" s="534"/>
      <c r="M53" s="535"/>
      <c r="N53" s="535"/>
      <c r="O53" s="535"/>
      <c r="P53" s="535"/>
      <c r="Q53" s="531"/>
      <c r="R53" s="531"/>
    </row>
    <row r="54" spans="1:19" s="10" customFormat="1" ht="96.75" customHeight="1" x14ac:dyDescent="0.25">
      <c r="A54" s="527"/>
      <c r="B54" s="527"/>
      <c r="C54" s="531"/>
      <c r="D54" s="527"/>
      <c r="E54" s="536"/>
      <c r="F54" s="531"/>
      <c r="G54" s="531"/>
      <c r="H54" s="19" t="s">
        <v>68</v>
      </c>
      <c r="I54" s="12" t="s">
        <v>102</v>
      </c>
      <c r="J54" s="531"/>
      <c r="K54" s="537"/>
      <c r="L54" s="534"/>
      <c r="M54" s="535"/>
      <c r="N54" s="535"/>
      <c r="O54" s="535"/>
      <c r="P54" s="535"/>
      <c r="Q54" s="531"/>
      <c r="R54" s="531"/>
    </row>
    <row r="55" spans="1:19" ht="45.75" customHeight="1" x14ac:dyDescent="0.25">
      <c r="A55" s="529">
        <v>21</v>
      </c>
      <c r="B55" s="529">
        <v>1</v>
      </c>
      <c r="C55" s="523">
        <v>4</v>
      </c>
      <c r="D55" s="529">
        <v>5</v>
      </c>
      <c r="E55" s="530" t="s">
        <v>169</v>
      </c>
      <c r="F55" s="523" t="s">
        <v>170</v>
      </c>
      <c r="G55" s="523" t="s">
        <v>88</v>
      </c>
      <c r="H55" s="37" t="s">
        <v>140</v>
      </c>
      <c r="I55" s="38" t="s">
        <v>50</v>
      </c>
      <c r="J55" s="531" t="s">
        <v>199</v>
      </c>
      <c r="K55" s="524"/>
      <c r="L55" s="524" t="s">
        <v>52</v>
      </c>
      <c r="M55" s="525"/>
      <c r="N55" s="525">
        <v>88179.19</v>
      </c>
      <c r="O55" s="525"/>
      <c r="P55" s="525">
        <v>82679.19</v>
      </c>
      <c r="Q55" s="523" t="s">
        <v>109</v>
      </c>
      <c r="R55" s="523" t="s">
        <v>148</v>
      </c>
    </row>
    <row r="56" spans="1:19" ht="76.5" customHeight="1" x14ac:dyDescent="0.25">
      <c r="A56" s="529"/>
      <c r="B56" s="529"/>
      <c r="C56" s="523"/>
      <c r="D56" s="529"/>
      <c r="E56" s="530"/>
      <c r="F56" s="523"/>
      <c r="G56" s="523"/>
      <c r="H56" s="37" t="s">
        <v>42</v>
      </c>
      <c r="I56" s="38" t="s">
        <v>149</v>
      </c>
      <c r="J56" s="531"/>
      <c r="K56" s="524"/>
      <c r="L56" s="524"/>
      <c r="M56" s="525"/>
      <c r="N56" s="525"/>
      <c r="O56" s="525"/>
      <c r="P56" s="525"/>
      <c r="Q56" s="523"/>
      <c r="R56" s="523"/>
    </row>
    <row r="57" spans="1:19" ht="76.5" customHeight="1" x14ac:dyDescent="0.25">
      <c r="A57" s="511">
        <v>21</v>
      </c>
      <c r="B57" s="511">
        <v>1</v>
      </c>
      <c r="C57" s="512">
        <v>4</v>
      </c>
      <c r="D57" s="511">
        <v>5</v>
      </c>
      <c r="E57" s="513" t="s">
        <v>169</v>
      </c>
      <c r="F57" s="512" t="s">
        <v>170</v>
      </c>
      <c r="G57" s="512" t="s">
        <v>88</v>
      </c>
      <c r="H57" s="40" t="s">
        <v>140</v>
      </c>
      <c r="I57" s="41" t="s">
        <v>50</v>
      </c>
      <c r="J57" s="514" t="s">
        <v>185</v>
      </c>
      <c r="K57" s="526"/>
      <c r="L57" s="526" t="s">
        <v>52</v>
      </c>
      <c r="M57" s="528"/>
      <c r="N57" s="528">
        <v>88179.19</v>
      </c>
      <c r="O57" s="528"/>
      <c r="P57" s="528">
        <v>82679.19</v>
      </c>
      <c r="Q57" s="512" t="s">
        <v>109</v>
      </c>
      <c r="R57" s="512" t="s">
        <v>148</v>
      </c>
    </row>
    <row r="58" spans="1:19" ht="76.5" customHeight="1" x14ac:dyDescent="0.25">
      <c r="A58" s="511"/>
      <c r="B58" s="511"/>
      <c r="C58" s="512"/>
      <c r="D58" s="511"/>
      <c r="E58" s="513"/>
      <c r="F58" s="512"/>
      <c r="G58" s="512"/>
      <c r="H58" s="40" t="s">
        <v>42</v>
      </c>
      <c r="I58" s="41" t="s">
        <v>149</v>
      </c>
      <c r="J58" s="514"/>
      <c r="K58" s="526"/>
      <c r="L58" s="526"/>
      <c r="M58" s="528"/>
      <c r="N58" s="528"/>
      <c r="O58" s="528"/>
      <c r="P58" s="528"/>
      <c r="Q58" s="512"/>
      <c r="R58" s="512"/>
    </row>
    <row r="59" spans="1:19" ht="25.5" customHeight="1" x14ac:dyDescent="0.25">
      <c r="A59" s="510" t="s">
        <v>186</v>
      </c>
      <c r="B59" s="510"/>
      <c r="C59" s="510"/>
      <c r="D59" s="510"/>
      <c r="E59" s="510"/>
      <c r="F59" s="510"/>
      <c r="G59" s="510"/>
      <c r="H59" s="510"/>
      <c r="I59" s="510"/>
      <c r="J59" s="510"/>
      <c r="K59" s="510"/>
      <c r="L59" s="510"/>
      <c r="M59" s="510"/>
      <c r="N59" s="510"/>
      <c r="O59" s="510"/>
      <c r="P59" s="510"/>
      <c r="Q59" s="510"/>
      <c r="R59" s="510"/>
    </row>
    <row r="60" spans="1:19" ht="97.5" customHeight="1" x14ac:dyDescent="0.25">
      <c r="A60" s="520">
        <v>22</v>
      </c>
      <c r="B60" s="520">
        <v>1</v>
      </c>
      <c r="C60" s="516">
        <v>4</v>
      </c>
      <c r="D60" s="520">
        <v>5</v>
      </c>
      <c r="E60" s="521" t="s">
        <v>171</v>
      </c>
      <c r="F60" s="516" t="s">
        <v>198</v>
      </c>
      <c r="G60" s="516" t="s">
        <v>172</v>
      </c>
      <c r="H60" s="516" t="s">
        <v>173</v>
      </c>
      <c r="I60" s="517" t="s">
        <v>73</v>
      </c>
      <c r="J60" s="516" t="s">
        <v>174</v>
      </c>
      <c r="K60" s="518"/>
      <c r="L60" s="518" t="s">
        <v>52</v>
      </c>
      <c r="M60" s="519"/>
      <c r="N60" s="519">
        <v>12000</v>
      </c>
      <c r="O60" s="519"/>
      <c r="P60" s="519">
        <v>12000</v>
      </c>
      <c r="Q60" s="516" t="s">
        <v>40</v>
      </c>
      <c r="R60" s="516" t="s">
        <v>41</v>
      </c>
      <c r="S60" s="14"/>
    </row>
    <row r="61" spans="1:19" ht="81.75" customHeight="1" x14ac:dyDescent="0.25">
      <c r="A61" s="520"/>
      <c r="B61" s="520"/>
      <c r="C61" s="516"/>
      <c r="D61" s="520"/>
      <c r="E61" s="521"/>
      <c r="F61" s="516"/>
      <c r="G61" s="516"/>
      <c r="H61" s="516"/>
      <c r="I61" s="517"/>
      <c r="J61" s="516"/>
      <c r="K61" s="518"/>
      <c r="L61" s="518"/>
      <c r="M61" s="519"/>
      <c r="N61" s="519"/>
      <c r="O61" s="519"/>
      <c r="P61" s="519"/>
      <c r="Q61" s="516"/>
      <c r="R61" s="516"/>
      <c r="S61" s="14"/>
    </row>
    <row r="62" spans="1:19" ht="67.5" customHeight="1" x14ac:dyDescent="0.25">
      <c r="A62" s="515" t="s">
        <v>248</v>
      </c>
      <c r="B62" s="515"/>
      <c r="C62" s="515"/>
      <c r="D62" s="515"/>
      <c r="E62" s="515"/>
      <c r="F62" s="515"/>
      <c r="G62" s="515"/>
      <c r="H62" s="515"/>
      <c r="I62" s="515"/>
      <c r="J62" s="515"/>
      <c r="K62" s="515"/>
      <c r="L62" s="515"/>
      <c r="M62" s="515"/>
      <c r="N62" s="515"/>
      <c r="O62" s="515"/>
      <c r="P62" s="515"/>
      <c r="Q62" s="515"/>
      <c r="R62" s="515"/>
    </row>
    <row r="63" spans="1:19" x14ac:dyDescent="0.25">
      <c r="A63" s="507">
        <v>23</v>
      </c>
      <c r="B63" s="520">
        <v>1</v>
      </c>
      <c r="C63" s="520">
        <v>4</v>
      </c>
      <c r="D63" s="516">
        <v>2</v>
      </c>
      <c r="E63" s="521" t="s">
        <v>175</v>
      </c>
      <c r="F63" s="516" t="s">
        <v>176</v>
      </c>
      <c r="G63" s="516" t="s">
        <v>177</v>
      </c>
      <c r="H63" s="423" t="s">
        <v>158</v>
      </c>
      <c r="I63" s="423">
        <v>4</v>
      </c>
      <c r="J63" s="504" t="s">
        <v>178</v>
      </c>
      <c r="K63" s="504"/>
      <c r="L63" s="504" t="s">
        <v>179</v>
      </c>
      <c r="M63" s="504"/>
      <c r="N63" s="522">
        <v>195000</v>
      </c>
      <c r="O63" s="522"/>
      <c r="P63" s="522">
        <v>195000</v>
      </c>
      <c r="Q63" s="504" t="s">
        <v>40</v>
      </c>
      <c r="R63" s="504" t="s">
        <v>41</v>
      </c>
    </row>
    <row r="64" spans="1:19" ht="30" x14ac:dyDescent="0.25">
      <c r="A64" s="507"/>
      <c r="B64" s="520"/>
      <c r="C64" s="520"/>
      <c r="D64" s="516"/>
      <c r="E64" s="521"/>
      <c r="F64" s="516"/>
      <c r="G64" s="516"/>
      <c r="H64" s="423" t="s">
        <v>180</v>
      </c>
      <c r="I64" s="423">
        <v>4</v>
      </c>
      <c r="J64" s="504"/>
      <c r="K64" s="504"/>
      <c r="L64" s="504"/>
      <c r="M64" s="504"/>
      <c r="N64" s="522"/>
      <c r="O64" s="522"/>
      <c r="P64" s="522"/>
      <c r="Q64" s="504"/>
      <c r="R64" s="504"/>
    </row>
    <row r="65" spans="1:18" ht="23.25" customHeight="1" x14ac:dyDescent="0.25">
      <c r="A65" s="507"/>
      <c r="B65" s="520"/>
      <c r="C65" s="520"/>
      <c r="D65" s="516"/>
      <c r="E65" s="521"/>
      <c r="F65" s="516"/>
      <c r="G65" s="516"/>
      <c r="H65" s="423" t="s">
        <v>42</v>
      </c>
      <c r="I65" s="423">
        <v>140</v>
      </c>
      <c r="J65" s="504"/>
      <c r="K65" s="504"/>
      <c r="L65" s="504"/>
      <c r="M65" s="504"/>
      <c r="N65" s="522"/>
      <c r="O65" s="522"/>
      <c r="P65" s="522"/>
      <c r="Q65" s="504"/>
      <c r="R65" s="504"/>
    </row>
    <row r="66" spans="1:18" ht="107.25" customHeight="1" x14ac:dyDescent="0.25">
      <c r="A66" s="505" t="s">
        <v>249</v>
      </c>
      <c r="B66" s="506"/>
      <c r="C66" s="506"/>
      <c r="D66" s="506"/>
      <c r="E66" s="506"/>
      <c r="F66" s="506"/>
      <c r="G66" s="506"/>
      <c r="H66" s="506"/>
      <c r="I66" s="506"/>
      <c r="J66" s="506"/>
      <c r="K66" s="506"/>
      <c r="L66" s="506"/>
      <c r="M66" s="506"/>
      <c r="N66" s="506"/>
      <c r="O66" s="506"/>
      <c r="P66" s="506"/>
      <c r="Q66" s="506"/>
      <c r="R66" s="506"/>
    </row>
    <row r="67" spans="1:18" ht="60" customHeight="1" x14ac:dyDescent="0.25">
      <c r="A67" s="507">
        <v>24</v>
      </c>
      <c r="B67" s="508">
        <v>1</v>
      </c>
      <c r="C67" s="508">
        <v>4</v>
      </c>
      <c r="D67" s="509">
        <v>2</v>
      </c>
      <c r="E67" s="552" t="s">
        <v>181</v>
      </c>
      <c r="F67" s="509" t="s">
        <v>182</v>
      </c>
      <c r="G67" s="509" t="s">
        <v>57</v>
      </c>
      <c r="H67" s="427" t="s">
        <v>183</v>
      </c>
      <c r="I67" s="427">
        <v>1</v>
      </c>
      <c r="J67" s="503" t="s">
        <v>184</v>
      </c>
      <c r="K67" s="503"/>
      <c r="L67" s="503" t="s">
        <v>52</v>
      </c>
      <c r="M67" s="556"/>
      <c r="N67" s="501">
        <v>150000</v>
      </c>
      <c r="O67" s="559"/>
      <c r="P67" s="501">
        <v>150000</v>
      </c>
      <c r="Q67" s="502" t="s">
        <v>40</v>
      </c>
      <c r="R67" s="503" t="s">
        <v>41</v>
      </c>
    </row>
    <row r="68" spans="1:18" ht="41.25" customHeight="1" x14ac:dyDescent="0.25">
      <c r="A68" s="507"/>
      <c r="B68" s="508"/>
      <c r="C68" s="508"/>
      <c r="D68" s="509"/>
      <c r="E68" s="552"/>
      <c r="F68" s="509"/>
      <c r="G68" s="509"/>
      <c r="H68" s="503" t="s">
        <v>42</v>
      </c>
      <c r="I68" s="503">
        <v>200</v>
      </c>
      <c r="J68" s="503"/>
      <c r="K68" s="503"/>
      <c r="L68" s="503"/>
      <c r="M68" s="557"/>
      <c r="N68" s="501"/>
      <c r="O68" s="560"/>
      <c r="P68" s="501"/>
      <c r="Q68" s="502"/>
      <c r="R68" s="503"/>
    </row>
    <row r="69" spans="1:18" ht="42.75" customHeight="1" x14ac:dyDescent="0.25">
      <c r="A69" s="507"/>
      <c r="B69" s="508"/>
      <c r="C69" s="508"/>
      <c r="D69" s="509"/>
      <c r="E69" s="552"/>
      <c r="F69" s="509"/>
      <c r="G69" s="509"/>
      <c r="H69" s="503"/>
      <c r="I69" s="503"/>
      <c r="J69" s="503"/>
      <c r="K69" s="503"/>
      <c r="L69" s="503"/>
      <c r="M69" s="558"/>
      <c r="N69" s="501"/>
      <c r="O69" s="561"/>
      <c r="P69" s="501"/>
      <c r="Q69" s="502"/>
      <c r="R69" s="503"/>
    </row>
    <row r="70" spans="1:18" ht="30.75" customHeight="1" x14ac:dyDescent="0.25">
      <c r="A70" s="506" t="s">
        <v>250</v>
      </c>
      <c r="B70" s="506"/>
      <c r="C70" s="506"/>
      <c r="D70" s="506"/>
      <c r="E70" s="506"/>
      <c r="F70" s="506"/>
      <c r="G70" s="506"/>
      <c r="H70" s="506"/>
      <c r="I70" s="506"/>
      <c r="J70" s="506"/>
      <c r="K70" s="506"/>
      <c r="L70" s="506"/>
      <c r="M70" s="506"/>
      <c r="N70" s="506"/>
      <c r="O70" s="506"/>
      <c r="P70" s="506"/>
      <c r="Q70" s="506"/>
      <c r="R70" s="506"/>
    </row>
    <row r="71" spans="1:18" ht="15" customHeight="1" x14ac:dyDescent="0.25">
      <c r="A71" s="555" t="s">
        <v>155</v>
      </c>
      <c r="B71" s="508">
        <v>1</v>
      </c>
      <c r="C71" s="508">
        <v>4</v>
      </c>
      <c r="D71" s="509">
        <v>2</v>
      </c>
      <c r="E71" s="552" t="s">
        <v>187</v>
      </c>
      <c r="F71" s="565" t="s">
        <v>188</v>
      </c>
      <c r="G71" s="509" t="s">
        <v>189</v>
      </c>
      <c r="H71" s="566" t="s">
        <v>190</v>
      </c>
      <c r="I71" s="553" t="s">
        <v>125</v>
      </c>
      <c r="J71" s="503" t="s">
        <v>191</v>
      </c>
      <c r="K71" s="503"/>
      <c r="L71" s="503" t="s">
        <v>52</v>
      </c>
      <c r="M71" s="501"/>
      <c r="N71" s="550">
        <v>120000</v>
      </c>
      <c r="O71" s="503"/>
      <c r="P71" s="562">
        <v>120000</v>
      </c>
      <c r="Q71" s="563" t="s">
        <v>40</v>
      </c>
      <c r="R71" s="503" t="s">
        <v>41</v>
      </c>
    </row>
    <row r="72" spans="1:18" x14ac:dyDescent="0.25">
      <c r="A72" s="555"/>
      <c r="B72" s="508"/>
      <c r="C72" s="508"/>
      <c r="D72" s="509"/>
      <c r="E72" s="552"/>
      <c r="F72" s="565"/>
      <c r="G72" s="509"/>
      <c r="H72" s="566"/>
      <c r="I72" s="553"/>
      <c r="J72" s="503"/>
      <c r="K72" s="503"/>
      <c r="L72" s="503"/>
      <c r="M72" s="501"/>
      <c r="N72" s="550"/>
      <c r="O72" s="503"/>
      <c r="P72" s="562"/>
      <c r="Q72" s="563"/>
      <c r="R72" s="503"/>
    </row>
    <row r="73" spans="1:18" ht="30" customHeight="1" x14ac:dyDescent="0.25">
      <c r="A73" s="555"/>
      <c r="B73" s="508"/>
      <c r="C73" s="508"/>
      <c r="D73" s="509"/>
      <c r="E73" s="552"/>
      <c r="F73" s="565"/>
      <c r="G73" s="509"/>
      <c r="H73" s="428" t="s">
        <v>42</v>
      </c>
      <c r="I73" s="429" t="s">
        <v>45</v>
      </c>
      <c r="J73" s="503"/>
      <c r="K73" s="503"/>
      <c r="L73" s="503"/>
      <c r="M73" s="501"/>
      <c r="N73" s="550"/>
      <c r="O73" s="503"/>
      <c r="P73" s="562"/>
      <c r="Q73" s="563"/>
      <c r="R73" s="503"/>
    </row>
    <row r="74" spans="1:18" ht="59.25" customHeight="1" x14ac:dyDescent="0.25">
      <c r="A74" s="555"/>
      <c r="B74" s="508"/>
      <c r="C74" s="508"/>
      <c r="D74" s="509"/>
      <c r="E74" s="552"/>
      <c r="F74" s="565"/>
      <c r="G74" s="430" t="s">
        <v>192</v>
      </c>
      <c r="H74" s="427" t="s">
        <v>193</v>
      </c>
      <c r="I74" s="429" t="s">
        <v>50</v>
      </c>
      <c r="J74" s="503"/>
      <c r="K74" s="503"/>
      <c r="L74" s="503"/>
      <c r="M74" s="501"/>
      <c r="N74" s="550"/>
      <c r="O74" s="503"/>
      <c r="P74" s="562"/>
      <c r="Q74" s="563"/>
      <c r="R74" s="503"/>
    </row>
    <row r="75" spans="1:18" ht="42.75" customHeight="1" x14ac:dyDescent="0.25">
      <c r="A75" s="555"/>
      <c r="B75" s="508"/>
      <c r="C75" s="508"/>
      <c r="D75" s="509"/>
      <c r="E75" s="552"/>
      <c r="F75" s="565"/>
      <c r="G75" s="509" t="s">
        <v>37</v>
      </c>
      <c r="H75" s="427" t="s">
        <v>37</v>
      </c>
      <c r="I75" s="429" t="s">
        <v>50</v>
      </c>
      <c r="J75" s="503"/>
      <c r="K75" s="503"/>
      <c r="L75" s="503"/>
      <c r="M75" s="501"/>
      <c r="N75" s="550"/>
      <c r="O75" s="503"/>
      <c r="P75" s="562"/>
      <c r="Q75" s="563"/>
      <c r="R75" s="503"/>
    </row>
    <row r="76" spans="1:18" ht="45" customHeight="1" x14ac:dyDescent="0.25">
      <c r="A76" s="555"/>
      <c r="B76" s="508"/>
      <c r="C76" s="508"/>
      <c r="D76" s="509"/>
      <c r="E76" s="552"/>
      <c r="F76" s="565"/>
      <c r="G76" s="509"/>
      <c r="H76" s="427" t="s">
        <v>42</v>
      </c>
      <c r="I76" s="429" t="s">
        <v>97</v>
      </c>
      <c r="J76" s="503"/>
      <c r="K76" s="503"/>
      <c r="L76" s="503"/>
      <c r="M76" s="501"/>
      <c r="N76" s="550"/>
      <c r="O76" s="503"/>
      <c r="P76" s="562"/>
      <c r="Q76" s="563"/>
      <c r="R76" s="503"/>
    </row>
    <row r="77" spans="1:18" ht="53.25" customHeight="1" x14ac:dyDescent="0.25">
      <c r="A77" s="549" t="s">
        <v>251</v>
      </c>
      <c r="B77" s="549"/>
      <c r="C77" s="549"/>
      <c r="D77" s="549"/>
      <c r="E77" s="549"/>
      <c r="F77" s="549"/>
      <c r="G77" s="549"/>
      <c r="H77" s="549"/>
      <c r="I77" s="549"/>
      <c r="J77" s="549"/>
      <c r="K77" s="549"/>
      <c r="L77" s="549"/>
      <c r="M77" s="549"/>
      <c r="N77" s="549"/>
      <c r="O77" s="549"/>
      <c r="P77" s="549"/>
      <c r="Q77" s="549"/>
      <c r="R77" s="549"/>
    </row>
    <row r="78" spans="1:18" x14ac:dyDescent="0.25">
      <c r="A78" s="551">
        <v>26</v>
      </c>
      <c r="B78" s="509">
        <v>1</v>
      </c>
      <c r="C78" s="509">
        <v>4</v>
      </c>
      <c r="D78" s="509">
        <v>2</v>
      </c>
      <c r="E78" s="552" t="s">
        <v>194</v>
      </c>
      <c r="F78" s="509" t="s">
        <v>195</v>
      </c>
      <c r="G78" s="509" t="s">
        <v>189</v>
      </c>
      <c r="H78" s="509" t="s">
        <v>189</v>
      </c>
      <c r="I78" s="553" t="s">
        <v>125</v>
      </c>
      <c r="J78" s="509" t="s">
        <v>196</v>
      </c>
      <c r="K78" s="509"/>
      <c r="L78" s="509" t="s">
        <v>52</v>
      </c>
      <c r="M78" s="564"/>
      <c r="N78" s="554">
        <v>50000</v>
      </c>
      <c r="O78" s="509"/>
      <c r="P78" s="554">
        <v>50000</v>
      </c>
      <c r="Q78" s="509" t="s">
        <v>40</v>
      </c>
      <c r="R78" s="509" t="s">
        <v>41</v>
      </c>
    </row>
    <row r="79" spans="1:18" ht="39" customHeight="1" x14ac:dyDescent="0.25">
      <c r="A79" s="551"/>
      <c r="B79" s="509"/>
      <c r="C79" s="509"/>
      <c r="D79" s="509"/>
      <c r="E79" s="552"/>
      <c r="F79" s="509"/>
      <c r="G79" s="509"/>
      <c r="H79" s="509"/>
      <c r="I79" s="553"/>
      <c r="J79" s="509"/>
      <c r="K79" s="509"/>
      <c r="L79" s="509"/>
      <c r="M79" s="564"/>
      <c r="N79" s="554"/>
      <c r="O79" s="509"/>
      <c r="P79" s="554"/>
      <c r="Q79" s="509"/>
      <c r="R79" s="509"/>
    </row>
    <row r="80" spans="1:18" ht="51.75" customHeight="1" x14ac:dyDescent="0.25">
      <c r="A80" s="551"/>
      <c r="B80" s="509"/>
      <c r="C80" s="509"/>
      <c r="D80" s="509"/>
      <c r="E80" s="552"/>
      <c r="F80" s="509"/>
      <c r="G80" s="509"/>
      <c r="H80" s="430" t="s">
        <v>42</v>
      </c>
      <c r="I80" s="429" t="s">
        <v>197</v>
      </c>
      <c r="J80" s="509"/>
      <c r="K80" s="509"/>
      <c r="L80" s="509"/>
      <c r="M80" s="564"/>
      <c r="N80" s="554"/>
      <c r="O80" s="509"/>
      <c r="P80" s="554"/>
      <c r="Q80" s="509"/>
      <c r="R80" s="509"/>
    </row>
    <row r="81" spans="1:18" ht="40.5" customHeight="1" x14ac:dyDescent="0.25">
      <c r="A81" s="549" t="s">
        <v>252</v>
      </c>
      <c r="B81" s="549"/>
      <c r="C81" s="549"/>
      <c r="D81" s="549"/>
      <c r="E81" s="549"/>
      <c r="F81" s="549"/>
      <c r="G81" s="549"/>
      <c r="H81" s="549"/>
      <c r="I81" s="549"/>
      <c r="J81" s="549"/>
      <c r="K81" s="549"/>
      <c r="L81" s="549"/>
      <c r="M81" s="549"/>
      <c r="N81" s="549"/>
      <c r="O81" s="549"/>
      <c r="P81" s="549"/>
      <c r="Q81" s="549"/>
      <c r="R81" s="549"/>
    </row>
    <row r="84" spans="1:18" x14ac:dyDescent="0.25">
      <c r="L84" s="2"/>
      <c r="M84" s="488" t="s">
        <v>201</v>
      </c>
      <c r="N84" s="488"/>
      <c r="O84" s="488" t="s">
        <v>202</v>
      </c>
      <c r="P84" s="488"/>
    </row>
    <row r="85" spans="1:18" x14ac:dyDescent="0.25">
      <c r="L85" s="2"/>
      <c r="M85" s="57" t="s">
        <v>203</v>
      </c>
      <c r="N85" s="57" t="s">
        <v>204</v>
      </c>
      <c r="O85" s="57" t="s">
        <v>203</v>
      </c>
      <c r="P85" s="57" t="s">
        <v>204</v>
      </c>
    </row>
    <row r="86" spans="1:18" x14ac:dyDescent="0.25">
      <c r="L86" s="58" t="s">
        <v>205</v>
      </c>
      <c r="M86" s="59">
        <v>12</v>
      </c>
      <c r="N86" s="58">
        <v>671530.55</v>
      </c>
      <c r="O86" s="60">
        <v>9</v>
      </c>
      <c r="P86" s="61">
        <v>1257690.1399999999</v>
      </c>
    </row>
    <row r="87" spans="1:18" x14ac:dyDescent="0.25">
      <c r="L87" s="58" t="s">
        <v>206</v>
      </c>
      <c r="M87" s="59">
        <v>17</v>
      </c>
      <c r="N87" s="58">
        <v>1243319.8</v>
      </c>
      <c r="O87" s="60">
        <v>9</v>
      </c>
      <c r="P87" s="58">
        <v>1257690.1399999999</v>
      </c>
    </row>
  </sheetData>
  <mergeCells count="463">
    <mergeCell ref="M67:M69"/>
    <mergeCell ref="O67:O69"/>
    <mergeCell ref="P71:P76"/>
    <mergeCell ref="Q71:Q76"/>
    <mergeCell ref="R71:R76"/>
    <mergeCell ref="A77:R77"/>
    <mergeCell ref="P78:P80"/>
    <mergeCell ref="Q78:Q80"/>
    <mergeCell ref="R78:R80"/>
    <mergeCell ref="M78:M80"/>
    <mergeCell ref="C71:C76"/>
    <mergeCell ref="D71:D76"/>
    <mergeCell ref="E71:E76"/>
    <mergeCell ref="F71:F76"/>
    <mergeCell ref="G71:G73"/>
    <mergeCell ref="H71:H72"/>
    <mergeCell ref="I71:I72"/>
    <mergeCell ref="E67:E69"/>
    <mergeCell ref="F67:F69"/>
    <mergeCell ref="G67:G69"/>
    <mergeCell ref="J67:J69"/>
    <mergeCell ref="K67:K69"/>
    <mergeCell ref="A70:R70"/>
    <mergeCell ref="L67:L69"/>
    <mergeCell ref="A81:R81"/>
    <mergeCell ref="J71:J76"/>
    <mergeCell ref="K71:K76"/>
    <mergeCell ref="L71:L76"/>
    <mergeCell ref="M71:M76"/>
    <mergeCell ref="N71:N76"/>
    <mergeCell ref="O71:O76"/>
    <mergeCell ref="G75:G76"/>
    <mergeCell ref="A78:A80"/>
    <mergeCell ref="B78:B80"/>
    <mergeCell ref="C78:C80"/>
    <mergeCell ref="D78:D80"/>
    <mergeCell ref="E78:E80"/>
    <mergeCell ref="F78:F80"/>
    <mergeCell ref="G78:G80"/>
    <mergeCell ref="H78:H79"/>
    <mergeCell ref="I78:I79"/>
    <mergeCell ref="J78:J80"/>
    <mergeCell ref="K78:K80"/>
    <mergeCell ref="L78:L80"/>
    <mergeCell ref="N78:N80"/>
    <mergeCell ref="O78:O80"/>
    <mergeCell ref="A71:A76"/>
    <mergeCell ref="B71:B76"/>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12:Q13"/>
    <mergeCell ref="R12:R13"/>
    <mergeCell ref="L12:L13"/>
    <mergeCell ref="A14:A15"/>
    <mergeCell ref="B14:B15"/>
    <mergeCell ref="C14:C15"/>
    <mergeCell ref="D14:D15"/>
    <mergeCell ref="E14:E15"/>
    <mergeCell ref="F14:F15"/>
    <mergeCell ref="G14:G15"/>
    <mergeCell ref="J14:J15"/>
    <mergeCell ref="K12:K13"/>
    <mergeCell ref="M12:M13"/>
    <mergeCell ref="N12:N13"/>
    <mergeCell ref="O12:O13"/>
    <mergeCell ref="P12:P13"/>
    <mergeCell ref="Q14:Q15"/>
    <mergeCell ref="R14:R15"/>
    <mergeCell ref="A16:A17"/>
    <mergeCell ref="B16:B17"/>
    <mergeCell ref="C16:C17"/>
    <mergeCell ref="D16:D17"/>
    <mergeCell ref="E16:E17"/>
    <mergeCell ref="F16:F17"/>
    <mergeCell ref="G16:G17"/>
    <mergeCell ref="J16:J17"/>
    <mergeCell ref="K14:K15"/>
    <mergeCell ref="L14:L15"/>
    <mergeCell ref="M14:M15"/>
    <mergeCell ref="N14:N15"/>
    <mergeCell ref="O14:O15"/>
    <mergeCell ref="P14:P15"/>
    <mergeCell ref="Q16:Q17"/>
    <mergeCell ref="R16:R17"/>
    <mergeCell ref="L16:L17"/>
    <mergeCell ref="M16:M17"/>
    <mergeCell ref="A18:A20"/>
    <mergeCell ref="B18:B20"/>
    <mergeCell ref="C18:C20"/>
    <mergeCell ref="D18:D20"/>
    <mergeCell ref="E18:E20"/>
    <mergeCell ref="F18:F20"/>
    <mergeCell ref="G18:G20"/>
    <mergeCell ref="J18:J20"/>
    <mergeCell ref="K16:K17"/>
    <mergeCell ref="N16:N17"/>
    <mergeCell ref="O16:O17"/>
    <mergeCell ref="P16:P17"/>
    <mergeCell ref="Q18:Q20"/>
    <mergeCell ref="R18:R20"/>
    <mergeCell ref="A21:A22"/>
    <mergeCell ref="B21:B22"/>
    <mergeCell ref="C21:C22"/>
    <mergeCell ref="D21:D22"/>
    <mergeCell ref="E21:E22"/>
    <mergeCell ref="F21:F22"/>
    <mergeCell ref="G21:G22"/>
    <mergeCell ref="J21:J22"/>
    <mergeCell ref="K18:K20"/>
    <mergeCell ref="L18:L20"/>
    <mergeCell ref="M18:M20"/>
    <mergeCell ref="N18:N20"/>
    <mergeCell ref="O18:O20"/>
    <mergeCell ref="P18:P20"/>
    <mergeCell ref="Q21:Q22"/>
    <mergeCell ref="R21:R22"/>
    <mergeCell ref="L21:L22"/>
    <mergeCell ref="M21:M22"/>
    <mergeCell ref="N21:N22"/>
    <mergeCell ref="A24:A25"/>
    <mergeCell ref="B24:B25"/>
    <mergeCell ref="C24:C25"/>
    <mergeCell ref="D24:D25"/>
    <mergeCell ref="E24:E25"/>
    <mergeCell ref="F24:F25"/>
    <mergeCell ref="J24:J25"/>
    <mergeCell ref="K24:K25"/>
    <mergeCell ref="K21:K22"/>
    <mergeCell ref="O21:O22"/>
    <mergeCell ref="P21:P22"/>
    <mergeCell ref="R24:R25"/>
    <mergeCell ref="A26:A27"/>
    <mergeCell ref="B26:B27"/>
    <mergeCell ref="C26:C27"/>
    <mergeCell ref="D26:D27"/>
    <mergeCell ref="E26:E27"/>
    <mergeCell ref="F26:F27"/>
    <mergeCell ref="G26:G27"/>
    <mergeCell ref="J26:J27"/>
    <mergeCell ref="K26:K27"/>
    <mergeCell ref="L24:L25"/>
    <mergeCell ref="M24:M25"/>
    <mergeCell ref="N24:N25"/>
    <mergeCell ref="O24:O25"/>
    <mergeCell ref="P24:P25"/>
    <mergeCell ref="Q24:Q25"/>
    <mergeCell ref="R26:R27"/>
    <mergeCell ref="L26:L27"/>
    <mergeCell ref="M26:M27"/>
    <mergeCell ref="N26:N27"/>
    <mergeCell ref="O26:O27"/>
    <mergeCell ref="P26:P27"/>
    <mergeCell ref="R28:R29"/>
    <mergeCell ref="A30:A31"/>
    <mergeCell ref="B30:B31"/>
    <mergeCell ref="C30:C31"/>
    <mergeCell ref="D30:D31"/>
    <mergeCell ref="E30:E31"/>
    <mergeCell ref="F30:F31"/>
    <mergeCell ref="G30:G31"/>
    <mergeCell ref="J30:J31"/>
    <mergeCell ref="K30:K31"/>
    <mergeCell ref="L28:L29"/>
    <mergeCell ref="M28:M29"/>
    <mergeCell ref="N28:N29"/>
    <mergeCell ref="O28:O29"/>
    <mergeCell ref="P28:P29"/>
    <mergeCell ref="Q28:Q29"/>
    <mergeCell ref="R30:R31"/>
    <mergeCell ref="L30:L31"/>
    <mergeCell ref="M30:M31"/>
    <mergeCell ref="N30:N31"/>
    <mergeCell ref="O30:O31"/>
    <mergeCell ref="P30:P31"/>
    <mergeCell ref="Q30:Q31"/>
    <mergeCell ref="A28:A29"/>
    <mergeCell ref="B32:B35"/>
    <mergeCell ref="C32:C35"/>
    <mergeCell ref="D32:D35"/>
    <mergeCell ref="E32:E35"/>
    <mergeCell ref="F32:F35"/>
    <mergeCell ref="G32:G35"/>
    <mergeCell ref="J32:J35"/>
    <mergeCell ref="K32:K35"/>
    <mergeCell ref="Q26:Q27"/>
    <mergeCell ref="B28:B29"/>
    <mergeCell ref="C28:C29"/>
    <mergeCell ref="D28:D29"/>
    <mergeCell ref="E28:E29"/>
    <mergeCell ref="F28:F29"/>
    <mergeCell ref="G28:G29"/>
    <mergeCell ref="J28:J29"/>
    <mergeCell ref="K28:K29"/>
    <mergeCell ref="R32:R35"/>
    <mergeCell ref="A36:A37"/>
    <mergeCell ref="B36:B37"/>
    <mergeCell ref="C36:C37"/>
    <mergeCell ref="D36:D37"/>
    <mergeCell ref="E36:E37"/>
    <mergeCell ref="F36:F37"/>
    <mergeCell ref="G36:G37"/>
    <mergeCell ref="J36:J37"/>
    <mergeCell ref="K36:K37"/>
    <mergeCell ref="L32:L35"/>
    <mergeCell ref="M32:M35"/>
    <mergeCell ref="N32:N35"/>
    <mergeCell ref="O32:O35"/>
    <mergeCell ref="P32:P35"/>
    <mergeCell ref="Q32:Q35"/>
    <mergeCell ref="R36:R37"/>
    <mergeCell ref="L36:L37"/>
    <mergeCell ref="M36:M37"/>
    <mergeCell ref="N36:N37"/>
    <mergeCell ref="O36:O37"/>
    <mergeCell ref="P36:P37"/>
    <mergeCell ref="Q36:Q37"/>
    <mergeCell ref="A32:A35"/>
    <mergeCell ref="A38:A39"/>
    <mergeCell ref="B38:B39"/>
    <mergeCell ref="C38:C39"/>
    <mergeCell ref="D38:D39"/>
    <mergeCell ref="E38:E39"/>
    <mergeCell ref="F38:F39"/>
    <mergeCell ref="G38:G39"/>
    <mergeCell ref="J38:J39"/>
    <mergeCell ref="K38:K39"/>
    <mergeCell ref="R38:R39"/>
    <mergeCell ref="A43:A44"/>
    <mergeCell ref="B43:B44"/>
    <mergeCell ref="C43:C44"/>
    <mergeCell ref="D43:D44"/>
    <mergeCell ref="E43:E44"/>
    <mergeCell ref="F43:F44"/>
    <mergeCell ref="G43:G44"/>
    <mergeCell ref="J43:J44"/>
    <mergeCell ref="K43:K44"/>
    <mergeCell ref="L38:L39"/>
    <mergeCell ref="M38:M39"/>
    <mergeCell ref="N38:N39"/>
    <mergeCell ref="O38:O39"/>
    <mergeCell ref="P38:P39"/>
    <mergeCell ref="Q38:Q39"/>
    <mergeCell ref="R43:R44"/>
    <mergeCell ref="L43:L44"/>
    <mergeCell ref="M43:M44"/>
    <mergeCell ref="N43:N44"/>
    <mergeCell ref="O43:O44"/>
    <mergeCell ref="P43:P44"/>
    <mergeCell ref="Q43:Q44"/>
    <mergeCell ref="D40:D41"/>
    <mergeCell ref="A45:A46"/>
    <mergeCell ref="B45:B46"/>
    <mergeCell ref="C45:C46"/>
    <mergeCell ref="D45:D46"/>
    <mergeCell ref="E45:E46"/>
    <mergeCell ref="F45:F46"/>
    <mergeCell ref="G45:G46"/>
    <mergeCell ref="J45:J46"/>
    <mergeCell ref="K45:K46"/>
    <mergeCell ref="R49:R50"/>
    <mergeCell ref="L49:L50"/>
    <mergeCell ref="A47:A48"/>
    <mergeCell ref="B47:B48"/>
    <mergeCell ref="C47:C48"/>
    <mergeCell ref="D47:D48"/>
    <mergeCell ref="E47:E48"/>
    <mergeCell ref="F47:F48"/>
    <mergeCell ref="G47:G48"/>
    <mergeCell ref="J47:J48"/>
    <mergeCell ref="K47:K48"/>
    <mergeCell ref="Q49:Q50"/>
    <mergeCell ref="B49:B50"/>
    <mergeCell ref="C49:C50"/>
    <mergeCell ref="D49:D50"/>
    <mergeCell ref="E49:E50"/>
    <mergeCell ref="F49:F50"/>
    <mergeCell ref="G49:G50"/>
    <mergeCell ref="J49:J50"/>
    <mergeCell ref="R45:R46"/>
    <mergeCell ref="L45:L46"/>
    <mergeCell ref="M45:M46"/>
    <mergeCell ref="N45:N46"/>
    <mergeCell ref="O45:O46"/>
    <mergeCell ref="P45:P46"/>
    <mergeCell ref="Q45:Q46"/>
    <mergeCell ref="R47:R48"/>
    <mergeCell ref="L47:L48"/>
    <mergeCell ref="M47:M48"/>
    <mergeCell ref="N47:N48"/>
    <mergeCell ref="O47:O48"/>
    <mergeCell ref="P47:P48"/>
    <mergeCell ref="Q47:Q48"/>
    <mergeCell ref="R51:R54"/>
    <mergeCell ref="L51:L54"/>
    <mergeCell ref="M51:M54"/>
    <mergeCell ref="N51:N54"/>
    <mergeCell ref="O51:O54"/>
    <mergeCell ref="P51:P54"/>
    <mergeCell ref="Q51:Q54"/>
    <mergeCell ref="A51:A54"/>
    <mergeCell ref="B51:B54"/>
    <mergeCell ref="C51:C54"/>
    <mergeCell ref="D51:D54"/>
    <mergeCell ref="E51:E54"/>
    <mergeCell ref="F51:F54"/>
    <mergeCell ref="G51:G54"/>
    <mergeCell ref="J51:J54"/>
    <mergeCell ref="K51:K54"/>
    <mergeCell ref="K57:K58"/>
    <mergeCell ref="A49:A50"/>
    <mergeCell ref="L57:L58"/>
    <mergeCell ref="M57:M58"/>
    <mergeCell ref="N57:N58"/>
    <mergeCell ref="O57:O58"/>
    <mergeCell ref="P57:P58"/>
    <mergeCell ref="A55:A56"/>
    <mergeCell ref="B55:B56"/>
    <mergeCell ref="C55:C56"/>
    <mergeCell ref="D55:D56"/>
    <mergeCell ref="E55:E56"/>
    <mergeCell ref="F55:F56"/>
    <mergeCell ref="G55:G56"/>
    <mergeCell ref="J55:J56"/>
    <mergeCell ref="K55:K56"/>
    <mergeCell ref="M49:M50"/>
    <mergeCell ref="N49:N50"/>
    <mergeCell ref="O49:O50"/>
    <mergeCell ref="P49:P50"/>
    <mergeCell ref="K49:K50"/>
    <mergeCell ref="Q63:Q65"/>
    <mergeCell ref="R63:R65"/>
    <mergeCell ref="G63:G65"/>
    <mergeCell ref="J63:J65"/>
    <mergeCell ref="K63:K65"/>
    <mergeCell ref="L63:L65"/>
    <mergeCell ref="R55:R56"/>
    <mergeCell ref="A60:A61"/>
    <mergeCell ref="B60:B61"/>
    <mergeCell ref="C60:C61"/>
    <mergeCell ref="D60:D61"/>
    <mergeCell ref="E60:E61"/>
    <mergeCell ref="F60:F61"/>
    <mergeCell ref="G60:G61"/>
    <mergeCell ref="L55:L56"/>
    <mergeCell ref="M55:M56"/>
    <mergeCell ref="N55:N56"/>
    <mergeCell ref="O55:O56"/>
    <mergeCell ref="P55:P56"/>
    <mergeCell ref="Q55:Q56"/>
    <mergeCell ref="Q60:Q61"/>
    <mergeCell ref="R60:R61"/>
    <mergeCell ref="Q57:Q58"/>
    <mergeCell ref="R57:R58"/>
    <mergeCell ref="C63:C65"/>
    <mergeCell ref="D63:D65"/>
    <mergeCell ref="E63:E65"/>
    <mergeCell ref="F63:F65"/>
    <mergeCell ref="N60:N61"/>
    <mergeCell ref="O60:O61"/>
    <mergeCell ref="P60:P61"/>
    <mergeCell ref="O63:O65"/>
    <mergeCell ref="P63:P65"/>
    <mergeCell ref="N63:N65"/>
    <mergeCell ref="I68:I69"/>
    <mergeCell ref="A66:R66"/>
    <mergeCell ref="A67:A69"/>
    <mergeCell ref="B67:B69"/>
    <mergeCell ref="C67:C69"/>
    <mergeCell ref="D67:D69"/>
    <mergeCell ref="A59:R59"/>
    <mergeCell ref="B57:B58"/>
    <mergeCell ref="A57:A58"/>
    <mergeCell ref="C57:C58"/>
    <mergeCell ref="D57:D58"/>
    <mergeCell ref="E57:E58"/>
    <mergeCell ref="F57:F58"/>
    <mergeCell ref="G57:G58"/>
    <mergeCell ref="J57:J58"/>
    <mergeCell ref="A62:R62"/>
    <mergeCell ref="H60:H61"/>
    <mergeCell ref="I60:I61"/>
    <mergeCell ref="J60:J61"/>
    <mergeCell ref="K60:K61"/>
    <mergeCell ref="L60:L61"/>
    <mergeCell ref="M60:M61"/>
    <mergeCell ref="A63:A65"/>
    <mergeCell ref="B63:B65"/>
    <mergeCell ref="M84:N84"/>
    <mergeCell ref="O84:P84"/>
    <mergeCell ref="C40:C41"/>
    <mergeCell ref="B40:B41"/>
    <mergeCell ref="A40:A41"/>
    <mergeCell ref="A42:R42"/>
    <mergeCell ref="Q40:Q41"/>
    <mergeCell ref="R40:R41"/>
    <mergeCell ref="J40:J41"/>
    <mergeCell ref="G40:G41"/>
    <mergeCell ref="F40:F41"/>
    <mergeCell ref="E40:E41"/>
    <mergeCell ref="K40:K41"/>
    <mergeCell ref="L40:L41"/>
    <mergeCell ref="M40:M41"/>
    <mergeCell ref="N40:N41"/>
    <mergeCell ref="O40:O41"/>
    <mergeCell ref="P40:P41"/>
    <mergeCell ref="N67:N69"/>
    <mergeCell ref="P67:P69"/>
    <mergeCell ref="Q67:Q69"/>
    <mergeCell ref="R67:R69"/>
    <mergeCell ref="H68:H69"/>
    <mergeCell ref="M63:M65"/>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topLeftCell="A22" zoomScale="70" zoomScaleNormal="70" workbookViewId="0">
      <selection activeCell="M31" sqref="M31:P3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259</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26" t="s">
        <v>14</v>
      </c>
      <c r="I5" s="26" t="s">
        <v>15</v>
      </c>
      <c r="J5" s="542"/>
      <c r="K5" s="27">
        <v>2018</v>
      </c>
      <c r="L5" s="27">
        <v>2019</v>
      </c>
      <c r="M5" s="8">
        <v>2018</v>
      </c>
      <c r="N5" s="8">
        <v>2019</v>
      </c>
      <c r="O5" s="8">
        <v>2018</v>
      </c>
      <c r="P5" s="8">
        <v>2019</v>
      </c>
      <c r="Q5" s="542"/>
      <c r="R5" s="544"/>
      <c r="S5" s="4"/>
    </row>
    <row r="6" spans="1:19" s="5" customFormat="1" ht="15.75" customHeight="1" x14ac:dyDescent="0.2">
      <c r="A6" s="62" t="s">
        <v>16</v>
      </c>
      <c r="B6" s="27" t="s">
        <v>17</v>
      </c>
      <c r="C6" s="27" t="s">
        <v>18</v>
      </c>
      <c r="D6" s="27" t="s">
        <v>19</v>
      </c>
      <c r="E6" s="62" t="s">
        <v>20</v>
      </c>
      <c r="F6" s="62" t="s">
        <v>21</v>
      </c>
      <c r="G6" s="62" t="s">
        <v>22</v>
      </c>
      <c r="H6" s="27" t="s">
        <v>23</v>
      </c>
      <c r="I6" s="27" t="s">
        <v>24</v>
      </c>
      <c r="J6" s="62" t="s">
        <v>25</v>
      </c>
      <c r="K6" s="27" t="s">
        <v>26</v>
      </c>
      <c r="L6" s="27" t="s">
        <v>27</v>
      </c>
      <c r="M6" s="28" t="s">
        <v>28</v>
      </c>
      <c r="N6" s="28" t="s">
        <v>29</v>
      </c>
      <c r="O6" s="28" t="s">
        <v>30</v>
      </c>
      <c r="P6" s="28" t="s">
        <v>31</v>
      </c>
      <c r="Q6" s="62" t="s">
        <v>32</v>
      </c>
      <c r="R6" s="27" t="s">
        <v>33</v>
      </c>
      <c r="S6" s="4"/>
    </row>
    <row r="7" spans="1:19" s="64" customFormat="1" ht="162.75" customHeight="1" x14ac:dyDescent="0.25">
      <c r="A7" s="77">
        <v>1</v>
      </c>
      <c r="B7" s="66">
        <v>1</v>
      </c>
      <c r="C7" s="66">
        <v>4</v>
      </c>
      <c r="D7" s="65">
        <v>5</v>
      </c>
      <c r="E7" s="78" t="s">
        <v>260</v>
      </c>
      <c r="F7" s="67" t="s">
        <v>261</v>
      </c>
      <c r="G7" s="65" t="s">
        <v>262</v>
      </c>
      <c r="H7" s="79" t="s">
        <v>263</v>
      </c>
      <c r="I7" s="80" t="s">
        <v>264</v>
      </c>
      <c r="J7" s="65" t="s">
        <v>265</v>
      </c>
      <c r="K7" s="72" t="s">
        <v>266</v>
      </c>
      <c r="L7" s="72"/>
      <c r="M7" s="71">
        <v>12173.93</v>
      </c>
      <c r="N7" s="71"/>
      <c r="O7" s="71">
        <v>12173.93</v>
      </c>
      <c r="P7" s="71"/>
      <c r="Q7" s="65" t="s">
        <v>267</v>
      </c>
      <c r="R7" s="65" t="s">
        <v>268</v>
      </c>
    </row>
    <row r="8" spans="1:19" s="64" customFormat="1" ht="260.25" customHeight="1" x14ac:dyDescent="0.25">
      <c r="A8" s="66">
        <v>2</v>
      </c>
      <c r="B8" s="66">
        <v>1</v>
      </c>
      <c r="C8" s="66">
        <v>4</v>
      </c>
      <c r="D8" s="65">
        <v>2</v>
      </c>
      <c r="E8" s="78" t="s">
        <v>269</v>
      </c>
      <c r="F8" s="67" t="s">
        <v>270</v>
      </c>
      <c r="G8" s="65" t="s">
        <v>189</v>
      </c>
      <c r="H8" s="81" t="s">
        <v>271</v>
      </c>
      <c r="I8" s="80" t="s">
        <v>272</v>
      </c>
      <c r="J8" s="65" t="s">
        <v>273</v>
      </c>
      <c r="K8" s="72" t="s">
        <v>274</v>
      </c>
      <c r="L8" s="72"/>
      <c r="M8" s="71">
        <v>26030.799999999999</v>
      </c>
      <c r="N8" s="71"/>
      <c r="O8" s="71">
        <v>26030.799999999999</v>
      </c>
      <c r="P8" s="71"/>
      <c r="Q8" s="65" t="s">
        <v>267</v>
      </c>
      <c r="R8" s="65" t="s">
        <v>268</v>
      </c>
    </row>
    <row r="9" spans="1:19" s="64" customFormat="1" ht="298.5" customHeight="1" x14ac:dyDescent="0.25">
      <c r="A9" s="66">
        <v>3</v>
      </c>
      <c r="B9" s="66">
        <v>1</v>
      </c>
      <c r="C9" s="66">
        <v>4</v>
      </c>
      <c r="D9" s="65">
        <v>2</v>
      </c>
      <c r="E9" s="78" t="s">
        <v>275</v>
      </c>
      <c r="F9" s="67" t="s">
        <v>276</v>
      </c>
      <c r="G9" s="65" t="s">
        <v>277</v>
      </c>
      <c r="H9" s="81" t="s">
        <v>278</v>
      </c>
      <c r="I9" s="80" t="s">
        <v>279</v>
      </c>
      <c r="J9" s="65" t="s">
        <v>280</v>
      </c>
      <c r="K9" s="72" t="s">
        <v>281</v>
      </c>
      <c r="L9" s="72"/>
      <c r="M9" s="71">
        <v>28970.799999999999</v>
      </c>
      <c r="N9" s="71"/>
      <c r="O9" s="71">
        <v>28970.799999999999</v>
      </c>
      <c r="P9" s="71"/>
      <c r="Q9" s="65" t="s">
        <v>267</v>
      </c>
      <c r="R9" s="65" t="s">
        <v>268</v>
      </c>
    </row>
    <row r="10" spans="1:19" s="64" customFormat="1" ht="120" x14ac:dyDescent="0.25">
      <c r="A10" s="66">
        <v>4</v>
      </c>
      <c r="B10" s="66">
        <v>1</v>
      </c>
      <c r="C10" s="66">
        <v>4</v>
      </c>
      <c r="D10" s="65">
        <v>2</v>
      </c>
      <c r="E10" s="78" t="s">
        <v>282</v>
      </c>
      <c r="F10" s="67" t="s">
        <v>283</v>
      </c>
      <c r="G10" s="65" t="s">
        <v>284</v>
      </c>
      <c r="H10" s="81" t="s">
        <v>285</v>
      </c>
      <c r="I10" s="80" t="s">
        <v>286</v>
      </c>
      <c r="J10" s="65" t="s">
        <v>287</v>
      </c>
      <c r="K10" s="72" t="s">
        <v>281</v>
      </c>
      <c r="L10" s="72"/>
      <c r="M10" s="71">
        <v>38780.839999999997</v>
      </c>
      <c r="N10" s="71"/>
      <c r="O10" s="71">
        <v>38780.839999999997</v>
      </c>
      <c r="P10" s="71"/>
      <c r="Q10" s="65" t="s">
        <v>267</v>
      </c>
      <c r="R10" s="65" t="s">
        <v>268</v>
      </c>
    </row>
    <row r="11" spans="1:19" s="64" customFormat="1" ht="372.75" customHeight="1" x14ac:dyDescent="0.25">
      <c r="A11" s="66">
        <v>5</v>
      </c>
      <c r="B11" s="66">
        <v>1</v>
      </c>
      <c r="C11" s="66">
        <v>4</v>
      </c>
      <c r="D11" s="65">
        <v>5</v>
      </c>
      <c r="E11" s="78" t="s">
        <v>288</v>
      </c>
      <c r="F11" s="67" t="s">
        <v>289</v>
      </c>
      <c r="G11" s="65" t="s">
        <v>135</v>
      </c>
      <c r="H11" s="82" t="s">
        <v>290</v>
      </c>
      <c r="I11" s="83" t="s">
        <v>291</v>
      </c>
      <c r="J11" s="65" t="s">
        <v>292</v>
      </c>
      <c r="K11" s="72" t="s">
        <v>274</v>
      </c>
      <c r="L11" s="72"/>
      <c r="M11" s="71">
        <v>79820.19</v>
      </c>
      <c r="N11" s="71"/>
      <c r="O11" s="71">
        <v>79820.19</v>
      </c>
      <c r="P11" s="71"/>
      <c r="Q11" s="65" t="s">
        <v>293</v>
      </c>
      <c r="R11" s="65" t="s">
        <v>294</v>
      </c>
    </row>
    <row r="12" spans="1:19" s="64" customFormat="1" ht="255" x14ac:dyDescent="0.25">
      <c r="A12" s="66">
        <v>6</v>
      </c>
      <c r="B12" s="66">
        <v>1</v>
      </c>
      <c r="C12" s="66">
        <v>4</v>
      </c>
      <c r="D12" s="65">
        <v>2</v>
      </c>
      <c r="E12" s="78" t="s">
        <v>295</v>
      </c>
      <c r="F12" s="67" t="s">
        <v>296</v>
      </c>
      <c r="G12" s="65" t="s">
        <v>297</v>
      </c>
      <c r="H12" s="79" t="s">
        <v>298</v>
      </c>
      <c r="I12" s="80" t="s">
        <v>299</v>
      </c>
      <c r="J12" s="65" t="s">
        <v>300</v>
      </c>
      <c r="K12" s="72"/>
      <c r="L12" s="72" t="s">
        <v>281</v>
      </c>
      <c r="M12" s="71"/>
      <c r="N12" s="71">
        <v>20008.93</v>
      </c>
      <c r="O12" s="71"/>
      <c r="P12" s="71">
        <v>20008.93</v>
      </c>
      <c r="Q12" s="65" t="s">
        <v>267</v>
      </c>
      <c r="R12" s="65" t="s">
        <v>268</v>
      </c>
    </row>
    <row r="13" spans="1:19" s="64" customFormat="1" ht="243.75" customHeight="1" x14ac:dyDescent="0.25">
      <c r="A13" s="66">
        <v>7</v>
      </c>
      <c r="B13" s="66">
        <v>1</v>
      </c>
      <c r="C13" s="66">
        <v>4</v>
      </c>
      <c r="D13" s="65">
        <v>2</v>
      </c>
      <c r="E13" s="78" t="s">
        <v>301</v>
      </c>
      <c r="F13" s="67" t="s">
        <v>302</v>
      </c>
      <c r="G13" s="65" t="s">
        <v>303</v>
      </c>
      <c r="H13" s="79" t="s">
        <v>304</v>
      </c>
      <c r="I13" s="80" t="s">
        <v>305</v>
      </c>
      <c r="J13" s="65" t="s">
        <v>306</v>
      </c>
      <c r="K13" s="72"/>
      <c r="L13" s="72" t="s">
        <v>274</v>
      </c>
      <c r="M13" s="71"/>
      <c r="N13" s="71">
        <v>71700</v>
      </c>
      <c r="O13" s="71"/>
      <c r="P13" s="71">
        <v>71700</v>
      </c>
      <c r="Q13" s="65" t="s">
        <v>267</v>
      </c>
      <c r="R13" s="65" t="s">
        <v>268</v>
      </c>
    </row>
    <row r="14" spans="1:19" s="64" customFormat="1" ht="111.75" customHeight="1" x14ac:dyDescent="0.25">
      <c r="A14" s="66">
        <v>8</v>
      </c>
      <c r="B14" s="66">
        <v>1</v>
      </c>
      <c r="C14" s="66">
        <v>4</v>
      </c>
      <c r="D14" s="65">
        <v>2</v>
      </c>
      <c r="E14" s="78" t="s">
        <v>307</v>
      </c>
      <c r="F14" s="67" t="s">
        <v>308</v>
      </c>
      <c r="G14" s="65" t="s">
        <v>262</v>
      </c>
      <c r="H14" s="79" t="s">
        <v>309</v>
      </c>
      <c r="I14" s="80" t="s">
        <v>310</v>
      </c>
      <c r="J14" s="65" t="s">
        <v>311</v>
      </c>
      <c r="K14" s="72"/>
      <c r="L14" s="72" t="s">
        <v>274</v>
      </c>
      <c r="M14" s="71"/>
      <c r="N14" s="71">
        <v>8059.83</v>
      </c>
      <c r="O14" s="71"/>
      <c r="P14" s="71">
        <v>8059.83</v>
      </c>
      <c r="Q14" s="65" t="s">
        <v>267</v>
      </c>
      <c r="R14" s="65" t="s">
        <v>268</v>
      </c>
    </row>
    <row r="15" spans="1:19" s="64" customFormat="1" ht="135" x14ac:dyDescent="0.25">
      <c r="A15" s="31">
        <v>8</v>
      </c>
      <c r="B15" s="31">
        <v>1</v>
      </c>
      <c r="C15" s="31">
        <v>4</v>
      </c>
      <c r="D15" s="32">
        <v>2</v>
      </c>
      <c r="E15" s="84" t="s">
        <v>307</v>
      </c>
      <c r="F15" s="85" t="s">
        <v>308</v>
      </c>
      <c r="G15" s="32" t="s">
        <v>262</v>
      </c>
      <c r="H15" s="86" t="s">
        <v>309</v>
      </c>
      <c r="I15" s="87" t="s">
        <v>310</v>
      </c>
      <c r="J15" s="32" t="s">
        <v>311</v>
      </c>
      <c r="K15" s="34"/>
      <c r="L15" s="34" t="s">
        <v>274</v>
      </c>
      <c r="M15" s="35"/>
      <c r="N15" s="36">
        <v>3900</v>
      </c>
      <c r="O15" s="35"/>
      <c r="P15" s="36">
        <v>3900</v>
      </c>
      <c r="Q15" s="32" t="s">
        <v>267</v>
      </c>
      <c r="R15" s="32" t="s">
        <v>268</v>
      </c>
    </row>
    <row r="16" spans="1:19" s="64" customFormat="1" ht="44.25" customHeight="1" x14ac:dyDescent="0.25">
      <c r="A16" s="31"/>
      <c r="B16" s="567" t="s">
        <v>312</v>
      </c>
      <c r="C16" s="568"/>
      <c r="D16" s="568"/>
      <c r="E16" s="568"/>
      <c r="F16" s="568"/>
      <c r="G16" s="568"/>
      <c r="H16" s="568"/>
      <c r="I16" s="568"/>
      <c r="J16" s="568"/>
      <c r="K16" s="568"/>
      <c r="L16" s="568"/>
      <c r="M16" s="568"/>
      <c r="N16" s="568"/>
      <c r="O16" s="568"/>
      <c r="P16" s="568"/>
      <c r="Q16" s="568"/>
      <c r="R16" s="569"/>
    </row>
    <row r="17" spans="1:18" s="64" customFormat="1" ht="113.25" customHeight="1" x14ac:dyDescent="0.25">
      <c r="A17" s="66">
        <v>9</v>
      </c>
      <c r="B17" s="66">
        <v>1</v>
      </c>
      <c r="C17" s="66">
        <v>4</v>
      </c>
      <c r="D17" s="65">
        <v>5</v>
      </c>
      <c r="E17" s="78" t="s">
        <v>313</v>
      </c>
      <c r="F17" s="67" t="s">
        <v>314</v>
      </c>
      <c r="G17" s="65" t="s">
        <v>189</v>
      </c>
      <c r="H17" s="79" t="s">
        <v>315</v>
      </c>
      <c r="I17" s="80" t="s">
        <v>316</v>
      </c>
      <c r="J17" s="65" t="s">
        <v>317</v>
      </c>
      <c r="K17" s="72"/>
      <c r="L17" s="72" t="s">
        <v>274</v>
      </c>
      <c r="M17" s="71"/>
      <c r="N17" s="71">
        <v>23017.8</v>
      </c>
      <c r="O17" s="71"/>
      <c r="P17" s="71">
        <v>23017.8</v>
      </c>
      <c r="Q17" s="65" t="s">
        <v>267</v>
      </c>
      <c r="R17" s="65" t="s">
        <v>268</v>
      </c>
    </row>
    <row r="18" spans="1:18" s="64" customFormat="1" ht="113.25" customHeight="1" x14ac:dyDescent="0.25">
      <c r="A18" s="31">
        <v>9</v>
      </c>
      <c r="B18" s="31">
        <v>1</v>
      </c>
      <c r="C18" s="31">
        <v>4</v>
      </c>
      <c r="D18" s="32">
        <v>5</v>
      </c>
      <c r="E18" s="84" t="s">
        <v>313</v>
      </c>
      <c r="F18" s="85" t="s">
        <v>314</v>
      </c>
      <c r="G18" s="32" t="s">
        <v>189</v>
      </c>
      <c r="H18" s="86" t="s">
        <v>315</v>
      </c>
      <c r="I18" s="87" t="s">
        <v>316</v>
      </c>
      <c r="J18" s="32" t="s">
        <v>317</v>
      </c>
      <c r="K18" s="34"/>
      <c r="L18" s="34" t="s">
        <v>274</v>
      </c>
      <c r="M18" s="35"/>
      <c r="N18" s="36">
        <v>22615.25</v>
      </c>
      <c r="O18" s="35"/>
      <c r="P18" s="36">
        <v>22615.25</v>
      </c>
      <c r="Q18" s="32" t="s">
        <v>267</v>
      </c>
      <c r="R18" s="32" t="s">
        <v>268</v>
      </c>
    </row>
    <row r="19" spans="1:18" s="64" customFormat="1" ht="38.25" customHeight="1" x14ac:dyDescent="0.25">
      <c r="A19" s="31"/>
      <c r="B19" s="567" t="s">
        <v>312</v>
      </c>
      <c r="C19" s="568"/>
      <c r="D19" s="568"/>
      <c r="E19" s="568"/>
      <c r="F19" s="568"/>
      <c r="G19" s="568"/>
      <c r="H19" s="568"/>
      <c r="I19" s="568"/>
      <c r="J19" s="568"/>
      <c r="K19" s="568"/>
      <c r="L19" s="568"/>
      <c r="M19" s="568"/>
      <c r="N19" s="568"/>
      <c r="O19" s="568"/>
      <c r="P19" s="568"/>
      <c r="Q19" s="568"/>
      <c r="R19" s="569"/>
    </row>
    <row r="20" spans="1:18" s="64" customFormat="1" ht="183.75" customHeight="1" x14ac:dyDescent="0.25">
      <c r="A20" s="66">
        <v>10</v>
      </c>
      <c r="B20" s="66">
        <v>1</v>
      </c>
      <c r="C20" s="66">
        <v>4</v>
      </c>
      <c r="D20" s="65">
        <v>5</v>
      </c>
      <c r="E20" s="78" t="s">
        <v>318</v>
      </c>
      <c r="F20" s="67" t="s">
        <v>319</v>
      </c>
      <c r="G20" s="65" t="s">
        <v>320</v>
      </c>
      <c r="H20" s="79" t="s">
        <v>321</v>
      </c>
      <c r="I20" s="80" t="s">
        <v>322</v>
      </c>
      <c r="J20" s="65" t="s">
        <v>323</v>
      </c>
      <c r="K20" s="72"/>
      <c r="L20" s="72" t="s">
        <v>274</v>
      </c>
      <c r="M20" s="71"/>
      <c r="N20" s="71">
        <v>20489.919999999998</v>
      </c>
      <c r="O20" s="71"/>
      <c r="P20" s="71">
        <v>20489.919999999998</v>
      </c>
      <c r="Q20" s="65" t="s">
        <v>267</v>
      </c>
      <c r="R20" s="65" t="s">
        <v>268</v>
      </c>
    </row>
    <row r="21" spans="1:18" s="64" customFormat="1" ht="402.75" customHeight="1" x14ac:dyDescent="0.25">
      <c r="A21" s="31">
        <v>10</v>
      </c>
      <c r="B21" s="31">
        <v>1</v>
      </c>
      <c r="C21" s="31">
        <v>4</v>
      </c>
      <c r="D21" s="32">
        <v>5</v>
      </c>
      <c r="E21" s="84" t="s">
        <v>318</v>
      </c>
      <c r="F21" s="85" t="s">
        <v>319</v>
      </c>
      <c r="G21" s="32" t="s">
        <v>320</v>
      </c>
      <c r="H21" s="86" t="s">
        <v>324</v>
      </c>
      <c r="I21" s="87" t="s">
        <v>325</v>
      </c>
      <c r="J21" s="32" t="s">
        <v>323</v>
      </c>
      <c r="K21" s="34"/>
      <c r="L21" s="34" t="s">
        <v>274</v>
      </c>
      <c r="M21" s="35"/>
      <c r="N21" s="36">
        <v>20892.47</v>
      </c>
      <c r="O21" s="35"/>
      <c r="P21" s="36">
        <v>20892.47</v>
      </c>
      <c r="Q21" s="32" t="s">
        <v>267</v>
      </c>
      <c r="R21" s="32" t="s">
        <v>268</v>
      </c>
    </row>
    <row r="22" spans="1:18" s="64" customFormat="1" ht="61.5" customHeight="1" x14ac:dyDescent="0.25">
      <c r="A22" s="31"/>
      <c r="B22" s="570" t="s">
        <v>326</v>
      </c>
      <c r="C22" s="571"/>
      <c r="D22" s="571"/>
      <c r="E22" s="571"/>
      <c r="F22" s="571"/>
      <c r="G22" s="571"/>
      <c r="H22" s="571"/>
      <c r="I22" s="571"/>
      <c r="J22" s="571"/>
      <c r="K22" s="571"/>
      <c r="L22" s="571"/>
      <c r="M22" s="571"/>
      <c r="N22" s="571"/>
      <c r="O22" s="571"/>
      <c r="P22" s="571"/>
      <c r="Q22" s="571"/>
      <c r="R22" s="572"/>
    </row>
    <row r="23" spans="1:18" s="96" customFormat="1" ht="214.5" customHeight="1" x14ac:dyDescent="0.25">
      <c r="A23" s="88">
        <v>11</v>
      </c>
      <c r="B23" s="88">
        <v>1</v>
      </c>
      <c r="C23" s="89">
        <v>4</v>
      </c>
      <c r="D23" s="88">
        <v>5</v>
      </c>
      <c r="E23" s="90" t="s">
        <v>327</v>
      </c>
      <c r="F23" s="91" t="s">
        <v>328</v>
      </c>
      <c r="G23" s="89" t="s">
        <v>135</v>
      </c>
      <c r="H23" s="92" t="s">
        <v>329</v>
      </c>
      <c r="I23" s="93" t="s">
        <v>330</v>
      </c>
      <c r="J23" s="89" t="s">
        <v>331</v>
      </c>
      <c r="K23" s="94"/>
      <c r="L23" s="94" t="s">
        <v>39</v>
      </c>
      <c r="M23" s="95"/>
      <c r="N23" s="95">
        <v>110000</v>
      </c>
      <c r="O23" s="95"/>
      <c r="P23" s="95">
        <v>110000</v>
      </c>
      <c r="Q23" s="89" t="s">
        <v>293</v>
      </c>
      <c r="R23" s="89" t="s">
        <v>294</v>
      </c>
    </row>
    <row r="24" spans="1:18" ht="105" x14ac:dyDescent="0.25">
      <c r="A24" s="49">
        <v>12</v>
      </c>
      <c r="B24" s="49">
        <v>1</v>
      </c>
      <c r="C24" s="23">
        <v>4</v>
      </c>
      <c r="D24" s="49">
        <v>2</v>
      </c>
      <c r="E24" s="431" t="s">
        <v>332</v>
      </c>
      <c r="F24" s="425" t="s">
        <v>333</v>
      </c>
      <c r="G24" s="23" t="s">
        <v>334</v>
      </c>
      <c r="H24" s="432" t="s">
        <v>335</v>
      </c>
      <c r="I24" s="433" t="s">
        <v>336</v>
      </c>
      <c r="J24" s="23" t="s">
        <v>337</v>
      </c>
      <c r="K24" s="426"/>
      <c r="L24" s="426" t="s">
        <v>338</v>
      </c>
      <c r="M24" s="283"/>
      <c r="N24" s="283">
        <v>4159.83</v>
      </c>
      <c r="O24" s="283"/>
      <c r="P24" s="283">
        <v>4159.83</v>
      </c>
      <c r="Q24" s="23" t="s">
        <v>267</v>
      </c>
      <c r="R24" s="23" t="s">
        <v>268</v>
      </c>
    </row>
    <row r="25" spans="1:18" ht="69.75" customHeight="1" x14ac:dyDescent="0.25">
      <c r="A25" s="49"/>
      <c r="B25" s="573" t="s">
        <v>339</v>
      </c>
      <c r="C25" s="574"/>
      <c r="D25" s="574"/>
      <c r="E25" s="574"/>
      <c r="F25" s="574"/>
      <c r="G25" s="574"/>
      <c r="H25" s="574"/>
      <c r="I25" s="574"/>
      <c r="J25" s="574"/>
      <c r="K25" s="574"/>
      <c r="L25" s="574"/>
      <c r="M25" s="574"/>
      <c r="N25" s="574"/>
      <c r="O25" s="574"/>
      <c r="P25" s="574"/>
      <c r="Q25" s="574"/>
      <c r="R25" s="575"/>
    </row>
    <row r="28" spans="1:18" x14ac:dyDescent="0.25">
      <c r="L28" s="2"/>
      <c r="M28" s="488" t="s">
        <v>201</v>
      </c>
      <c r="N28" s="488"/>
      <c r="O28" s="488" t="s">
        <v>202</v>
      </c>
      <c r="P28" s="488"/>
    </row>
    <row r="29" spans="1:18" x14ac:dyDescent="0.25">
      <c r="L29" s="2"/>
      <c r="M29" s="57" t="s">
        <v>203</v>
      </c>
      <c r="N29" s="57" t="s">
        <v>204</v>
      </c>
      <c r="O29" s="57" t="s">
        <v>203</v>
      </c>
      <c r="P29" s="57" t="s">
        <v>204</v>
      </c>
    </row>
    <row r="30" spans="1:18" x14ac:dyDescent="0.25">
      <c r="L30" s="58" t="s">
        <v>205</v>
      </c>
      <c r="M30" s="59">
        <v>9</v>
      </c>
      <c r="N30" s="58">
        <v>249232.85</v>
      </c>
      <c r="O30" s="60">
        <v>2</v>
      </c>
      <c r="P30" s="61">
        <v>189820.19</v>
      </c>
    </row>
    <row r="31" spans="1:18" x14ac:dyDescent="0.25">
      <c r="L31" s="58" t="s">
        <v>206</v>
      </c>
      <c r="M31" s="59">
        <v>10</v>
      </c>
      <c r="N31" s="58">
        <v>249232.85</v>
      </c>
      <c r="O31" s="60">
        <v>2</v>
      </c>
      <c r="P31" s="61">
        <v>189820.19</v>
      </c>
    </row>
  </sheetData>
  <mergeCells count="20">
    <mergeCell ref="A4:A5"/>
    <mergeCell ref="B4:B5"/>
    <mergeCell ref="C4:C5"/>
    <mergeCell ref="D4:D5"/>
    <mergeCell ref="E4:E5"/>
    <mergeCell ref="M28:N28"/>
    <mergeCell ref="O28:P28"/>
    <mergeCell ref="Q4:Q5"/>
    <mergeCell ref="R4:R5"/>
    <mergeCell ref="B16:R16"/>
    <mergeCell ref="B19:R19"/>
    <mergeCell ref="B22:R22"/>
    <mergeCell ref="B25:R25"/>
    <mergeCell ref="G4:G5"/>
    <mergeCell ref="H4:I4"/>
    <mergeCell ref="J4:J5"/>
    <mergeCell ref="K4:L4"/>
    <mergeCell ref="M4:N4"/>
    <mergeCell ref="O4:P4"/>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0"/>
  <sheetViews>
    <sheetView topLeftCell="F48" zoomScale="70" zoomScaleNormal="70" workbookViewId="0">
      <selection activeCell="F62" sqref="F6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340</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26" t="s">
        <v>14</v>
      </c>
      <c r="I5" s="26" t="s">
        <v>15</v>
      </c>
      <c r="J5" s="542"/>
      <c r="K5" s="27">
        <v>2018</v>
      </c>
      <c r="L5" s="27">
        <v>2019</v>
      </c>
      <c r="M5" s="8">
        <v>2018</v>
      </c>
      <c r="N5" s="8">
        <v>2019</v>
      </c>
      <c r="O5" s="8">
        <v>2018</v>
      </c>
      <c r="P5" s="8">
        <v>2019</v>
      </c>
      <c r="Q5" s="542"/>
      <c r="R5" s="544"/>
      <c r="S5" s="4"/>
    </row>
    <row r="6" spans="1:19" s="5" customFormat="1" ht="15.75" customHeight="1" x14ac:dyDescent="0.2">
      <c r="A6" s="62" t="s">
        <v>16</v>
      </c>
      <c r="B6" s="27" t="s">
        <v>17</v>
      </c>
      <c r="C6" s="27" t="s">
        <v>18</v>
      </c>
      <c r="D6" s="27" t="s">
        <v>19</v>
      </c>
      <c r="E6" s="62" t="s">
        <v>20</v>
      </c>
      <c r="F6" s="62" t="s">
        <v>21</v>
      </c>
      <c r="G6" s="62" t="s">
        <v>22</v>
      </c>
      <c r="H6" s="27" t="s">
        <v>23</v>
      </c>
      <c r="I6" s="27" t="s">
        <v>24</v>
      </c>
      <c r="J6" s="62" t="s">
        <v>25</v>
      </c>
      <c r="K6" s="27" t="s">
        <v>26</v>
      </c>
      <c r="L6" s="27" t="s">
        <v>27</v>
      </c>
      <c r="M6" s="28" t="s">
        <v>28</v>
      </c>
      <c r="N6" s="28" t="s">
        <v>29</v>
      </c>
      <c r="O6" s="28" t="s">
        <v>30</v>
      </c>
      <c r="P6" s="28" t="s">
        <v>31</v>
      </c>
      <c r="Q6" s="62" t="s">
        <v>32</v>
      </c>
      <c r="R6" s="27" t="s">
        <v>33</v>
      </c>
      <c r="S6" s="4"/>
    </row>
    <row r="7" spans="1:19" s="64" customFormat="1" ht="43.5" customHeight="1" x14ac:dyDescent="0.25">
      <c r="A7" s="704">
        <v>1</v>
      </c>
      <c r="B7" s="710">
        <v>1</v>
      </c>
      <c r="C7" s="687">
        <v>4</v>
      </c>
      <c r="D7" s="687">
        <v>5</v>
      </c>
      <c r="E7" s="713" t="s">
        <v>341</v>
      </c>
      <c r="F7" s="687" t="s">
        <v>342</v>
      </c>
      <c r="G7" s="97" t="s">
        <v>49</v>
      </c>
      <c r="H7" s="718" t="s">
        <v>343</v>
      </c>
      <c r="I7" s="97">
        <v>15</v>
      </c>
      <c r="J7" s="687" t="s">
        <v>344</v>
      </c>
      <c r="K7" s="687" t="s">
        <v>121</v>
      </c>
      <c r="L7" s="687"/>
      <c r="M7" s="690">
        <v>31317.42</v>
      </c>
      <c r="N7" s="690"/>
      <c r="O7" s="690">
        <v>31317.42</v>
      </c>
      <c r="P7" s="690"/>
      <c r="Q7" s="687" t="s">
        <v>345</v>
      </c>
      <c r="R7" s="687" t="s">
        <v>416</v>
      </c>
      <c r="S7" s="63"/>
    </row>
    <row r="8" spans="1:19" s="64" customFormat="1" ht="38.25" customHeight="1" x14ac:dyDescent="0.25">
      <c r="A8" s="705"/>
      <c r="B8" s="711"/>
      <c r="C8" s="688"/>
      <c r="D8" s="688"/>
      <c r="E8" s="714"/>
      <c r="F8" s="716"/>
      <c r="G8" s="97" t="s">
        <v>49</v>
      </c>
      <c r="H8" s="716"/>
      <c r="I8" s="97">
        <v>15</v>
      </c>
      <c r="J8" s="688"/>
      <c r="K8" s="688"/>
      <c r="L8" s="688"/>
      <c r="M8" s="691"/>
      <c r="N8" s="691"/>
      <c r="O8" s="691"/>
      <c r="P8" s="691"/>
      <c r="Q8" s="688"/>
      <c r="R8" s="688"/>
      <c r="S8" s="63"/>
    </row>
    <row r="9" spans="1:19" s="64" customFormat="1" ht="36.75" customHeight="1" x14ac:dyDescent="0.25">
      <c r="A9" s="705"/>
      <c r="B9" s="711"/>
      <c r="C9" s="688"/>
      <c r="D9" s="688"/>
      <c r="E9" s="714"/>
      <c r="F9" s="716"/>
      <c r="G9" s="97" t="s">
        <v>135</v>
      </c>
      <c r="H9" s="716"/>
      <c r="I9" s="97">
        <v>15</v>
      </c>
      <c r="J9" s="688"/>
      <c r="K9" s="688"/>
      <c r="L9" s="688"/>
      <c r="M9" s="691"/>
      <c r="N9" s="691"/>
      <c r="O9" s="691"/>
      <c r="P9" s="691"/>
      <c r="Q9" s="688"/>
      <c r="R9" s="688"/>
      <c r="S9" s="63"/>
    </row>
    <row r="10" spans="1:19" s="64" customFormat="1" ht="35.25" customHeight="1" x14ac:dyDescent="0.25">
      <c r="A10" s="705"/>
      <c r="B10" s="711"/>
      <c r="C10" s="688"/>
      <c r="D10" s="688"/>
      <c r="E10" s="714"/>
      <c r="F10" s="716"/>
      <c r="G10" s="97" t="s">
        <v>189</v>
      </c>
      <c r="H10" s="716"/>
      <c r="I10" s="97">
        <v>30</v>
      </c>
      <c r="J10" s="688"/>
      <c r="K10" s="688"/>
      <c r="L10" s="688"/>
      <c r="M10" s="691"/>
      <c r="N10" s="691"/>
      <c r="O10" s="691"/>
      <c r="P10" s="691"/>
      <c r="Q10" s="688"/>
      <c r="R10" s="688"/>
      <c r="S10" s="63"/>
    </row>
    <row r="11" spans="1:19" s="75" customFormat="1" ht="33.75" customHeight="1" x14ac:dyDescent="0.25">
      <c r="A11" s="706"/>
      <c r="B11" s="712"/>
      <c r="C11" s="689"/>
      <c r="D11" s="689"/>
      <c r="E11" s="715"/>
      <c r="F11" s="717"/>
      <c r="G11" s="65" t="s">
        <v>37</v>
      </c>
      <c r="H11" s="717"/>
      <c r="I11" s="65">
        <v>60</v>
      </c>
      <c r="J11" s="689"/>
      <c r="K11" s="689"/>
      <c r="L11" s="689"/>
      <c r="M11" s="692"/>
      <c r="N11" s="692"/>
      <c r="O11" s="692"/>
      <c r="P11" s="692"/>
      <c r="Q11" s="689"/>
      <c r="R11" s="689"/>
    </row>
    <row r="12" spans="1:19" s="75" customFormat="1" ht="42.75" customHeight="1" x14ac:dyDescent="0.25">
      <c r="A12" s="704">
        <v>2</v>
      </c>
      <c r="B12" s="704">
        <v>1</v>
      </c>
      <c r="C12" s="704">
        <v>4</v>
      </c>
      <c r="D12" s="693">
        <v>5</v>
      </c>
      <c r="E12" s="707" t="s">
        <v>346</v>
      </c>
      <c r="F12" s="693" t="s">
        <v>347</v>
      </c>
      <c r="G12" s="65" t="s">
        <v>348</v>
      </c>
      <c r="H12" s="693" t="s">
        <v>343</v>
      </c>
      <c r="I12" s="65">
        <v>22</v>
      </c>
      <c r="J12" s="693" t="s">
        <v>344</v>
      </c>
      <c r="K12" s="698" t="s">
        <v>39</v>
      </c>
      <c r="L12" s="698"/>
      <c r="M12" s="701">
        <v>22195.55</v>
      </c>
      <c r="N12" s="701"/>
      <c r="O12" s="701">
        <v>22195.55</v>
      </c>
      <c r="P12" s="701"/>
      <c r="Q12" s="693" t="s">
        <v>345</v>
      </c>
      <c r="R12" s="693" t="s">
        <v>349</v>
      </c>
    </row>
    <row r="13" spans="1:19" s="75" customFormat="1" ht="45" customHeight="1" x14ac:dyDescent="0.25">
      <c r="A13" s="705"/>
      <c r="B13" s="705"/>
      <c r="C13" s="705"/>
      <c r="D13" s="694"/>
      <c r="E13" s="708"/>
      <c r="F13" s="694"/>
      <c r="G13" s="65" t="s">
        <v>350</v>
      </c>
      <c r="H13" s="694"/>
      <c r="I13" s="65">
        <v>22</v>
      </c>
      <c r="J13" s="694"/>
      <c r="K13" s="699"/>
      <c r="L13" s="699"/>
      <c r="M13" s="702"/>
      <c r="N13" s="702"/>
      <c r="O13" s="702"/>
      <c r="P13" s="702"/>
      <c r="Q13" s="694"/>
      <c r="R13" s="694"/>
    </row>
    <row r="14" spans="1:19" s="75" customFormat="1" ht="47.25" customHeight="1" x14ac:dyDescent="0.25">
      <c r="A14" s="705"/>
      <c r="B14" s="705"/>
      <c r="C14" s="705"/>
      <c r="D14" s="694"/>
      <c r="E14" s="708"/>
      <c r="F14" s="694"/>
      <c r="G14" s="65" t="s">
        <v>135</v>
      </c>
      <c r="H14" s="694"/>
      <c r="I14" s="65">
        <v>50</v>
      </c>
      <c r="J14" s="694"/>
      <c r="K14" s="699"/>
      <c r="L14" s="699"/>
      <c r="M14" s="702"/>
      <c r="N14" s="702"/>
      <c r="O14" s="702"/>
      <c r="P14" s="702"/>
      <c r="Q14" s="694"/>
      <c r="R14" s="694"/>
    </row>
    <row r="15" spans="1:19" s="75" customFormat="1" ht="43.5" customHeight="1" x14ac:dyDescent="0.25">
      <c r="A15" s="706"/>
      <c r="B15" s="706"/>
      <c r="C15" s="706"/>
      <c r="D15" s="695"/>
      <c r="E15" s="709"/>
      <c r="F15" s="695"/>
      <c r="G15" s="65" t="s">
        <v>37</v>
      </c>
      <c r="H15" s="695"/>
      <c r="I15" s="65">
        <v>50</v>
      </c>
      <c r="J15" s="695"/>
      <c r="K15" s="700"/>
      <c r="L15" s="700"/>
      <c r="M15" s="703"/>
      <c r="N15" s="703"/>
      <c r="O15" s="703"/>
      <c r="P15" s="703"/>
      <c r="Q15" s="695"/>
      <c r="R15" s="695"/>
    </row>
    <row r="16" spans="1:19" s="64" customFormat="1" ht="41.25" customHeight="1" x14ac:dyDescent="0.25">
      <c r="A16" s="634">
        <v>3</v>
      </c>
      <c r="B16" s="634">
        <v>1</v>
      </c>
      <c r="C16" s="634">
        <v>4</v>
      </c>
      <c r="D16" s="696">
        <v>5</v>
      </c>
      <c r="E16" s="697" t="s">
        <v>351</v>
      </c>
      <c r="F16" s="696" t="s">
        <v>352</v>
      </c>
      <c r="G16" s="65" t="s">
        <v>37</v>
      </c>
      <c r="H16" s="696" t="s">
        <v>343</v>
      </c>
      <c r="I16" s="83" t="s">
        <v>353</v>
      </c>
      <c r="J16" s="696" t="s">
        <v>354</v>
      </c>
      <c r="K16" s="686" t="s">
        <v>355</v>
      </c>
      <c r="L16" s="686"/>
      <c r="M16" s="675">
        <v>24157.4</v>
      </c>
      <c r="N16" s="675"/>
      <c r="O16" s="675">
        <v>24157.4</v>
      </c>
      <c r="P16" s="675"/>
      <c r="Q16" s="696" t="s">
        <v>345</v>
      </c>
      <c r="R16" s="696" t="s">
        <v>356</v>
      </c>
    </row>
    <row r="17" spans="1:25" s="64" customFormat="1" ht="41.25" customHeight="1" x14ac:dyDescent="0.25">
      <c r="A17" s="634"/>
      <c r="B17" s="634"/>
      <c r="C17" s="634"/>
      <c r="D17" s="696"/>
      <c r="E17" s="697"/>
      <c r="F17" s="696"/>
      <c r="G17" s="65" t="s">
        <v>189</v>
      </c>
      <c r="H17" s="696"/>
      <c r="I17" s="83" t="s">
        <v>149</v>
      </c>
      <c r="J17" s="696"/>
      <c r="K17" s="686"/>
      <c r="L17" s="686"/>
      <c r="M17" s="675"/>
      <c r="N17" s="675"/>
      <c r="O17" s="675"/>
      <c r="P17" s="675"/>
      <c r="Q17" s="696"/>
      <c r="R17" s="696"/>
    </row>
    <row r="18" spans="1:25" s="64" customFormat="1" ht="45" customHeight="1" x14ac:dyDescent="0.25">
      <c r="A18" s="634"/>
      <c r="B18" s="634"/>
      <c r="C18" s="634"/>
      <c r="D18" s="696"/>
      <c r="E18" s="697"/>
      <c r="F18" s="696"/>
      <c r="G18" s="109" t="s">
        <v>357</v>
      </c>
      <c r="H18" s="65" t="s">
        <v>358</v>
      </c>
      <c r="I18" s="83" t="s">
        <v>102</v>
      </c>
      <c r="J18" s="696"/>
      <c r="K18" s="686"/>
      <c r="L18" s="686"/>
      <c r="M18" s="675"/>
      <c r="N18" s="675"/>
      <c r="O18" s="675"/>
      <c r="P18" s="675"/>
      <c r="Q18" s="696"/>
      <c r="R18" s="696"/>
    </row>
    <row r="19" spans="1:25" s="13" customFormat="1" ht="61.5" customHeight="1" x14ac:dyDescent="0.2">
      <c r="A19" s="634">
        <v>4</v>
      </c>
      <c r="B19" s="682">
        <v>1</v>
      </c>
      <c r="C19" s="682">
        <v>4</v>
      </c>
      <c r="D19" s="682">
        <v>5</v>
      </c>
      <c r="E19" s="685" t="s">
        <v>359</v>
      </c>
      <c r="F19" s="682" t="s">
        <v>360</v>
      </c>
      <c r="G19" s="110" t="s">
        <v>361</v>
      </c>
      <c r="H19" s="111" t="s">
        <v>343</v>
      </c>
      <c r="I19" s="111">
        <v>25</v>
      </c>
      <c r="J19" s="682" t="s">
        <v>362</v>
      </c>
      <c r="K19" s="682" t="s">
        <v>39</v>
      </c>
      <c r="L19" s="682"/>
      <c r="M19" s="683">
        <v>39884.9</v>
      </c>
      <c r="N19" s="684"/>
      <c r="O19" s="683">
        <v>39884.9</v>
      </c>
      <c r="P19" s="683"/>
      <c r="Q19" s="682" t="s">
        <v>363</v>
      </c>
      <c r="R19" s="682" t="s">
        <v>364</v>
      </c>
      <c r="S19" s="112"/>
    </row>
    <row r="20" spans="1:25" s="13" customFormat="1" ht="54" customHeight="1" x14ac:dyDescent="0.2">
      <c r="A20" s="634"/>
      <c r="B20" s="682"/>
      <c r="C20" s="682"/>
      <c r="D20" s="682"/>
      <c r="E20" s="685"/>
      <c r="F20" s="682"/>
      <c r="G20" s="110" t="s">
        <v>365</v>
      </c>
      <c r="H20" s="111" t="s">
        <v>343</v>
      </c>
      <c r="I20" s="111">
        <v>25</v>
      </c>
      <c r="J20" s="682"/>
      <c r="K20" s="682"/>
      <c r="L20" s="682"/>
      <c r="M20" s="683"/>
      <c r="N20" s="684"/>
      <c r="O20" s="683"/>
      <c r="P20" s="683"/>
      <c r="Q20" s="682"/>
      <c r="R20" s="682"/>
      <c r="S20" s="112"/>
    </row>
    <row r="21" spans="1:25" s="13" customFormat="1" ht="55.5" customHeight="1" x14ac:dyDescent="0.2">
      <c r="A21" s="634"/>
      <c r="B21" s="682"/>
      <c r="C21" s="682"/>
      <c r="D21" s="682"/>
      <c r="E21" s="685"/>
      <c r="F21" s="682"/>
      <c r="G21" s="110" t="s">
        <v>366</v>
      </c>
      <c r="H21" s="111" t="s">
        <v>343</v>
      </c>
      <c r="I21" s="111">
        <v>25</v>
      </c>
      <c r="J21" s="682"/>
      <c r="K21" s="682"/>
      <c r="L21" s="682"/>
      <c r="M21" s="683"/>
      <c r="N21" s="684"/>
      <c r="O21" s="683"/>
      <c r="P21" s="683"/>
      <c r="Q21" s="682"/>
      <c r="R21" s="682"/>
      <c r="S21" s="112"/>
    </row>
    <row r="22" spans="1:25" s="13" customFormat="1" ht="54" customHeight="1" x14ac:dyDescent="0.2">
      <c r="A22" s="634"/>
      <c r="B22" s="682"/>
      <c r="C22" s="682"/>
      <c r="D22" s="682"/>
      <c r="E22" s="685"/>
      <c r="F22" s="682"/>
      <c r="G22" s="110" t="s">
        <v>37</v>
      </c>
      <c r="H22" s="111" t="s">
        <v>343</v>
      </c>
      <c r="I22" s="111">
        <v>100</v>
      </c>
      <c r="J22" s="682"/>
      <c r="K22" s="682"/>
      <c r="L22" s="682"/>
      <c r="M22" s="683"/>
      <c r="N22" s="684"/>
      <c r="O22" s="683"/>
      <c r="P22" s="683"/>
      <c r="Q22" s="682"/>
      <c r="R22" s="682"/>
      <c r="S22" s="112"/>
    </row>
    <row r="23" spans="1:25" s="64" customFormat="1" ht="54" customHeight="1" x14ac:dyDescent="0.25">
      <c r="A23" s="634"/>
      <c r="B23" s="682"/>
      <c r="C23" s="682"/>
      <c r="D23" s="682"/>
      <c r="E23" s="685"/>
      <c r="F23" s="682"/>
      <c r="G23" s="65" t="s">
        <v>367</v>
      </c>
      <c r="H23" s="72" t="s">
        <v>367</v>
      </c>
      <c r="I23" s="83" t="s">
        <v>50</v>
      </c>
      <c r="J23" s="682"/>
      <c r="K23" s="682"/>
      <c r="L23" s="682"/>
      <c r="M23" s="683"/>
      <c r="N23" s="684"/>
      <c r="O23" s="683"/>
      <c r="P23" s="683"/>
      <c r="Q23" s="682"/>
      <c r="R23" s="682"/>
      <c r="S23" s="63"/>
    </row>
    <row r="24" spans="1:25" s="64" customFormat="1" ht="54" customHeight="1" x14ac:dyDescent="0.25">
      <c r="A24" s="527">
        <v>5</v>
      </c>
      <c r="B24" s="665">
        <v>1</v>
      </c>
      <c r="C24" s="666">
        <v>4</v>
      </c>
      <c r="D24" s="666">
        <v>2</v>
      </c>
      <c r="E24" s="669" t="s">
        <v>368</v>
      </c>
      <c r="F24" s="672" t="s">
        <v>369</v>
      </c>
      <c r="G24" s="24" t="s">
        <v>241</v>
      </c>
      <c r="H24" s="25" t="s">
        <v>343</v>
      </c>
      <c r="I24" s="12" t="s">
        <v>370</v>
      </c>
      <c r="J24" s="666" t="s">
        <v>371</v>
      </c>
      <c r="K24" s="666"/>
      <c r="L24" s="666" t="s">
        <v>372</v>
      </c>
      <c r="M24" s="676"/>
      <c r="N24" s="679">
        <v>15200</v>
      </c>
      <c r="O24" s="676"/>
      <c r="P24" s="676">
        <v>15200</v>
      </c>
      <c r="Q24" s="666" t="s">
        <v>345</v>
      </c>
      <c r="R24" s="666" t="s">
        <v>356</v>
      </c>
      <c r="S24" s="63"/>
    </row>
    <row r="25" spans="1:25" s="64" customFormat="1" ht="54" customHeight="1" x14ac:dyDescent="0.25">
      <c r="A25" s="527"/>
      <c r="B25" s="665"/>
      <c r="C25" s="667"/>
      <c r="D25" s="667"/>
      <c r="E25" s="670"/>
      <c r="F25" s="673"/>
      <c r="G25" s="24" t="s">
        <v>373</v>
      </c>
      <c r="H25" s="25" t="s">
        <v>358</v>
      </c>
      <c r="I25" s="12" t="s">
        <v>374</v>
      </c>
      <c r="J25" s="667"/>
      <c r="K25" s="667"/>
      <c r="L25" s="667"/>
      <c r="M25" s="677"/>
      <c r="N25" s="680"/>
      <c r="O25" s="677"/>
      <c r="P25" s="677"/>
      <c r="Q25" s="667"/>
      <c r="R25" s="667"/>
      <c r="S25" s="63"/>
    </row>
    <row r="26" spans="1:25" s="64" customFormat="1" ht="91.5" customHeight="1" x14ac:dyDescent="0.25">
      <c r="A26" s="527"/>
      <c r="B26" s="665"/>
      <c r="C26" s="668"/>
      <c r="D26" s="668"/>
      <c r="E26" s="671"/>
      <c r="F26" s="674"/>
      <c r="G26" s="24" t="s">
        <v>375</v>
      </c>
      <c r="H26" s="25" t="s">
        <v>358</v>
      </c>
      <c r="I26" s="12" t="s">
        <v>374</v>
      </c>
      <c r="J26" s="668"/>
      <c r="K26" s="668"/>
      <c r="L26" s="668"/>
      <c r="M26" s="678"/>
      <c r="N26" s="681"/>
      <c r="O26" s="678"/>
      <c r="P26" s="678"/>
      <c r="Q26" s="668"/>
      <c r="R26" s="668"/>
      <c r="S26" s="63"/>
    </row>
    <row r="27" spans="1:25" s="64" customFormat="1" ht="46.5" customHeight="1" x14ac:dyDescent="0.25">
      <c r="A27" s="656">
        <v>5</v>
      </c>
      <c r="B27" s="638">
        <v>1</v>
      </c>
      <c r="C27" s="638">
        <v>4</v>
      </c>
      <c r="D27" s="638">
        <v>2</v>
      </c>
      <c r="E27" s="659" t="s">
        <v>368</v>
      </c>
      <c r="F27" s="662" t="s">
        <v>369</v>
      </c>
      <c r="G27" s="42" t="s">
        <v>376</v>
      </c>
      <c r="H27" s="34" t="s">
        <v>343</v>
      </c>
      <c r="I27" s="33" t="s">
        <v>370</v>
      </c>
      <c r="J27" s="638" t="s">
        <v>371</v>
      </c>
      <c r="K27" s="647"/>
      <c r="L27" s="638" t="s">
        <v>372</v>
      </c>
      <c r="M27" s="650"/>
      <c r="N27" s="653">
        <v>24200</v>
      </c>
      <c r="O27" s="650"/>
      <c r="P27" s="635">
        <f>N27</f>
        <v>24200</v>
      </c>
      <c r="Q27" s="638" t="s">
        <v>345</v>
      </c>
      <c r="R27" s="638" t="s">
        <v>356</v>
      </c>
      <c r="S27" s="63"/>
    </row>
    <row r="28" spans="1:25" s="64" customFormat="1" ht="43.5" customHeight="1" x14ac:dyDescent="0.25">
      <c r="A28" s="657"/>
      <c r="B28" s="639"/>
      <c r="C28" s="639"/>
      <c r="D28" s="639"/>
      <c r="E28" s="660"/>
      <c r="F28" s="663"/>
      <c r="G28" s="42" t="s">
        <v>377</v>
      </c>
      <c r="H28" s="114" t="s">
        <v>343</v>
      </c>
      <c r="I28" s="115" t="s">
        <v>370</v>
      </c>
      <c r="J28" s="639"/>
      <c r="K28" s="648"/>
      <c r="L28" s="639"/>
      <c r="M28" s="651"/>
      <c r="N28" s="654"/>
      <c r="O28" s="651"/>
      <c r="P28" s="636"/>
      <c r="Q28" s="639"/>
      <c r="R28" s="639"/>
      <c r="S28" s="63"/>
    </row>
    <row r="29" spans="1:25" s="64" customFormat="1" ht="44.25" customHeight="1" x14ac:dyDescent="0.25">
      <c r="A29" s="657"/>
      <c r="B29" s="639"/>
      <c r="C29" s="639"/>
      <c r="D29" s="639"/>
      <c r="E29" s="660"/>
      <c r="F29" s="663"/>
      <c r="G29" s="641" t="s">
        <v>378</v>
      </c>
      <c r="H29" s="643" t="s">
        <v>358</v>
      </c>
      <c r="I29" s="645" t="s">
        <v>102</v>
      </c>
      <c r="J29" s="639"/>
      <c r="K29" s="648"/>
      <c r="L29" s="639"/>
      <c r="M29" s="651"/>
      <c r="N29" s="654"/>
      <c r="O29" s="651"/>
      <c r="P29" s="636"/>
      <c r="Q29" s="639"/>
      <c r="R29" s="639"/>
      <c r="S29" s="63"/>
    </row>
    <row r="30" spans="1:25" s="64" customFormat="1" ht="64.5" customHeight="1" x14ac:dyDescent="0.25">
      <c r="A30" s="657"/>
      <c r="B30" s="640"/>
      <c r="C30" s="640"/>
      <c r="D30" s="640"/>
      <c r="E30" s="661"/>
      <c r="F30" s="664"/>
      <c r="G30" s="642"/>
      <c r="H30" s="644"/>
      <c r="I30" s="646"/>
      <c r="J30" s="640"/>
      <c r="K30" s="649"/>
      <c r="L30" s="640"/>
      <c r="M30" s="652"/>
      <c r="N30" s="655"/>
      <c r="O30" s="652"/>
      <c r="P30" s="637"/>
      <c r="Q30" s="640"/>
      <c r="R30" s="640"/>
      <c r="S30" s="63"/>
    </row>
    <row r="31" spans="1:25" s="64" customFormat="1" ht="53.25" customHeight="1" x14ac:dyDescent="0.25">
      <c r="A31" s="658"/>
      <c r="B31" s="567" t="s">
        <v>379</v>
      </c>
      <c r="C31" s="568"/>
      <c r="D31" s="568"/>
      <c r="E31" s="568"/>
      <c r="F31" s="568"/>
      <c r="G31" s="568"/>
      <c r="H31" s="568"/>
      <c r="I31" s="568"/>
      <c r="J31" s="568"/>
      <c r="K31" s="568"/>
      <c r="L31" s="568"/>
      <c r="M31" s="568"/>
      <c r="N31" s="568"/>
      <c r="O31" s="568"/>
      <c r="P31" s="568"/>
      <c r="Q31" s="568"/>
      <c r="R31" s="569"/>
      <c r="S31" s="63"/>
    </row>
    <row r="32" spans="1:25" s="64" customFormat="1" ht="49.5" customHeight="1" x14ac:dyDescent="0.25">
      <c r="A32" s="634">
        <v>6</v>
      </c>
      <c r="B32" s="622">
        <v>1</v>
      </c>
      <c r="C32" s="609">
        <v>4</v>
      </c>
      <c r="D32" s="622">
        <v>5</v>
      </c>
      <c r="E32" s="628" t="s">
        <v>380</v>
      </c>
      <c r="F32" s="593" t="s">
        <v>381</v>
      </c>
      <c r="G32" s="593" t="s">
        <v>49</v>
      </c>
      <c r="H32" s="120" t="s">
        <v>382</v>
      </c>
      <c r="I32" s="121" t="s">
        <v>50</v>
      </c>
      <c r="J32" s="593" t="s">
        <v>383</v>
      </c>
      <c r="K32" s="610"/>
      <c r="L32" s="630" t="s">
        <v>384</v>
      </c>
      <c r="M32" s="595"/>
      <c r="N32" s="596">
        <v>19999.41</v>
      </c>
      <c r="O32" s="595"/>
      <c r="P32" s="596">
        <v>19999.41</v>
      </c>
      <c r="Q32" s="609" t="s">
        <v>385</v>
      </c>
      <c r="R32" s="609" t="s">
        <v>420</v>
      </c>
      <c r="S32" s="63"/>
      <c r="V32" s="629"/>
      <c r="W32" s="629"/>
      <c r="X32" s="629"/>
      <c r="Y32" s="629"/>
    </row>
    <row r="33" spans="1:25" ht="46.5" customHeight="1" x14ac:dyDescent="0.25">
      <c r="A33" s="634"/>
      <c r="B33" s="622"/>
      <c r="C33" s="609"/>
      <c r="D33" s="622"/>
      <c r="E33" s="628"/>
      <c r="F33" s="624"/>
      <c r="G33" s="594"/>
      <c r="H33" s="120" t="s">
        <v>386</v>
      </c>
      <c r="I33" s="121" t="s">
        <v>370</v>
      </c>
      <c r="J33" s="594"/>
      <c r="K33" s="610"/>
      <c r="L33" s="631"/>
      <c r="M33" s="595"/>
      <c r="N33" s="596"/>
      <c r="O33" s="595"/>
      <c r="P33" s="596"/>
      <c r="Q33" s="609"/>
      <c r="R33" s="609"/>
      <c r="V33" s="122"/>
      <c r="W33" s="122"/>
      <c r="X33" s="122"/>
      <c r="Y33" s="122"/>
    </row>
    <row r="34" spans="1:25" ht="30" customHeight="1" x14ac:dyDescent="0.25">
      <c r="A34" s="634"/>
      <c r="B34" s="622"/>
      <c r="C34" s="609"/>
      <c r="D34" s="622"/>
      <c r="E34" s="628"/>
      <c r="F34" s="624"/>
      <c r="G34" s="632" t="s">
        <v>387</v>
      </c>
      <c r="H34" s="120" t="s">
        <v>388</v>
      </c>
      <c r="I34" s="121" t="s">
        <v>83</v>
      </c>
      <c r="J34" s="593" t="s">
        <v>389</v>
      </c>
      <c r="K34" s="610"/>
      <c r="L34" s="630" t="s">
        <v>390</v>
      </c>
      <c r="M34" s="595"/>
      <c r="N34" s="596"/>
      <c r="O34" s="595"/>
      <c r="P34" s="596"/>
      <c r="Q34" s="609"/>
      <c r="R34" s="609"/>
      <c r="V34" s="123"/>
      <c r="W34" s="124"/>
      <c r="X34" s="123"/>
      <c r="Y34" s="125"/>
    </row>
    <row r="35" spans="1:25" ht="144.75" customHeight="1" x14ac:dyDescent="0.25">
      <c r="A35" s="634"/>
      <c r="B35" s="622"/>
      <c r="C35" s="609"/>
      <c r="D35" s="622"/>
      <c r="E35" s="628"/>
      <c r="F35" s="594"/>
      <c r="G35" s="633"/>
      <c r="H35" s="120" t="s">
        <v>386</v>
      </c>
      <c r="I35" s="121" t="s">
        <v>197</v>
      </c>
      <c r="J35" s="594"/>
      <c r="K35" s="610"/>
      <c r="L35" s="631"/>
      <c r="M35" s="595"/>
      <c r="N35" s="596"/>
      <c r="O35" s="595"/>
      <c r="P35" s="596"/>
      <c r="Q35" s="609"/>
      <c r="R35" s="609"/>
      <c r="Y35" s="2"/>
    </row>
    <row r="36" spans="1:25" ht="41.25" customHeight="1" x14ac:dyDescent="0.25">
      <c r="A36" s="529">
        <v>7</v>
      </c>
      <c r="B36" s="627">
        <v>1</v>
      </c>
      <c r="C36" s="625">
        <v>4</v>
      </c>
      <c r="D36" s="627">
        <v>5</v>
      </c>
      <c r="E36" s="628" t="s">
        <v>391</v>
      </c>
      <c r="F36" s="625" t="s">
        <v>392</v>
      </c>
      <c r="G36" s="593" t="s">
        <v>393</v>
      </c>
      <c r="H36" s="128" t="s">
        <v>183</v>
      </c>
      <c r="I36" s="129" t="s">
        <v>50</v>
      </c>
      <c r="J36" s="625" t="s">
        <v>394</v>
      </c>
      <c r="K36" s="626"/>
      <c r="L36" s="610" t="s">
        <v>39</v>
      </c>
      <c r="M36" s="620"/>
      <c r="N36" s="620">
        <v>21327.5</v>
      </c>
      <c r="O36" s="620"/>
      <c r="P36" s="621">
        <v>18908.5</v>
      </c>
      <c r="Q36" s="609" t="s">
        <v>395</v>
      </c>
      <c r="R36" s="609" t="s">
        <v>421</v>
      </c>
    </row>
    <row r="37" spans="1:25" ht="36.75" customHeight="1" x14ac:dyDescent="0.25">
      <c r="A37" s="529"/>
      <c r="B37" s="627"/>
      <c r="C37" s="625"/>
      <c r="D37" s="627"/>
      <c r="E37" s="628"/>
      <c r="F37" s="625"/>
      <c r="G37" s="594"/>
      <c r="H37" s="128" t="s">
        <v>386</v>
      </c>
      <c r="I37" s="129" t="s">
        <v>89</v>
      </c>
      <c r="J37" s="625"/>
      <c r="K37" s="626"/>
      <c r="L37" s="610"/>
      <c r="M37" s="620"/>
      <c r="N37" s="620"/>
      <c r="O37" s="620"/>
      <c r="P37" s="621"/>
      <c r="Q37" s="609"/>
      <c r="R37" s="609"/>
    </row>
    <row r="38" spans="1:25" ht="30.75" customHeight="1" x14ac:dyDescent="0.25">
      <c r="A38" s="529">
        <v>8</v>
      </c>
      <c r="B38" s="622">
        <v>1</v>
      </c>
      <c r="C38" s="609">
        <v>4</v>
      </c>
      <c r="D38" s="622">
        <v>5</v>
      </c>
      <c r="E38" s="623" t="s">
        <v>396</v>
      </c>
      <c r="F38" s="593" t="s">
        <v>397</v>
      </c>
      <c r="G38" s="593" t="s">
        <v>57</v>
      </c>
      <c r="H38" s="120" t="s">
        <v>183</v>
      </c>
      <c r="I38" s="121" t="s">
        <v>50</v>
      </c>
      <c r="J38" s="609" t="s">
        <v>398</v>
      </c>
      <c r="K38" s="610"/>
      <c r="L38" s="610" t="s">
        <v>39</v>
      </c>
      <c r="M38" s="595"/>
      <c r="N38" s="596">
        <v>34352</v>
      </c>
      <c r="O38" s="595"/>
      <c r="P38" s="595">
        <v>30352</v>
      </c>
      <c r="Q38" s="609" t="s">
        <v>109</v>
      </c>
      <c r="R38" s="609" t="s">
        <v>399</v>
      </c>
    </row>
    <row r="39" spans="1:25" ht="30" customHeight="1" x14ac:dyDescent="0.25">
      <c r="A39" s="529"/>
      <c r="B39" s="622"/>
      <c r="C39" s="609"/>
      <c r="D39" s="622"/>
      <c r="E39" s="623"/>
      <c r="F39" s="624"/>
      <c r="G39" s="594"/>
      <c r="H39" s="120" t="s">
        <v>42</v>
      </c>
      <c r="I39" s="121" t="s">
        <v>400</v>
      </c>
      <c r="J39" s="609"/>
      <c r="K39" s="610"/>
      <c r="L39" s="610"/>
      <c r="M39" s="595"/>
      <c r="N39" s="596"/>
      <c r="O39" s="595"/>
      <c r="P39" s="595"/>
      <c r="Q39" s="609"/>
      <c r="R39" s="609"/>
    </row>
    <row r="40" spans="1:25" ht="27.75" customHeight="1" x14ac:dyDescent="0.25">
      <c r="A40" s="529"/>
      <c r="B40" s="622"/>
      <c r="C40" s="609"/>
      <c r="D40" s="622"/>
      <c r="E40" s="623"/>
      <c r="F40" s="624"/>
      <c r="G40" s="593" t="s">
        <v>135</v>
      </c>
      <c r="H40" s="120" t="s">
        <v>401</v>
      </c>
      <c r="I40" s="121" t="s">
        <v>50</v>
      </c>
      <c r="J40" s="609"/>
      <c r="K40" s="610"/>
      <c r="L40" s="610"/>
      <c r="M40" s="595"/>
      <c r="N40" s="596"/>
      <c r="O40" s="595"/>
      <c r="P40" s="595"/>
      <c r="Q40" s="609"/>
      <c r="R40" s="609"/>
    </row>
    <row r="41" spans="1:25" ht="110.25" customHeight="1" x14ac:dyDescent="0.25">
      <c r="A41" s="529"/>
      <c r="B41" s="622"/>
      <c r="C41" s="609"/>
      <c r="D41" s="622"/>
      <c r="E41" s="623"/>
      <c r="F41" s="594"/>
      <c r="G41" s="594"/>
      <c r="H41" s="120" t="s">
        <v>42</v>
      </c>
      <c r="I41" s="121" t="s">
        <v>400</v>
      </c>
      <c r="J41" s="609"/>
      <c r="K41" s="610"/>
      <c r="L41" s="610"/>
      <c r="M41" s="595"/>
      <c r="N41" s="596"/>
      <c r="O41" s="595"/>
      <c r="P41" s="595"/>
      <c r="Q41" s="609"/>
      <c r="R41" s="609"/>
    </row>
    <row r="42" spans="1:25" ht="15" customHeight="1" x14ac:dyDescent="0.25">
      <c r="A42" s="582">
        <v>9</v>
      </c>
      <c r="B42" s="597">
        <v>1</v>
      </c>
      <c r="C42" s="597">
        <v>4</v>
      </c>
      <c r="D42" s="597">
        <v>2</v>
      </c>
      <c r="E42" s="606" t="s">
        <v>402</v>
      </c>
      <c r="F42" s="597" t="s">
        <v>403</v>
      </c>
      <c r="G42" s="589" t="s">
        <v>57</v>
      </c>
      <c r="H42" s="617" t="s">
        <v>183</v>
      </c>
      <c r="I42" s="617">
        <v>1</v>
      </c>
      <c r="J42" s="597" t="s">
        <v>404</v>
      </c>
      <c r="K42" s="597"/>
      <c r="L42" s="597" t="s">
        <v>405</v>
      </c>
      <c r="M42" s="614"/>
      <c r="N42" s="614">
        <v>25895.1</v>
      </c>
      <c r="O42" s="614"/>
      <c r="P42" s="614">
        <f>N42</f>
        <v>25895.1</v>
      </c>
      <c r="Q42" s="597" t="s">
        <v>406</v>
      </c>
      <c r="R42" s="597" t="s">
        <v>407</v>
      </c>
    </row>
    <row r="43" spans="1:25" x14ac:dyDescent="0.25">
      <c r="A43" s="583"/>
      <c r="B43" s="598"/>
      <c r="C43" s="598"/>
      <c r="D43" s="598"/>
      <c r="E43" s="607"/>
      <c r="F43" s="598"/>
      <c r="G43" s="603"/>
      <c r="H43" s="618"/>
      <c r="I43" s="618"/>
      <c r="J43" s="598"/>
      <c r="K43" s="598"/>
      <c r="L43" s="598"/>
      <c r="M43" s="615"/>
      <c r="N43" s="615"/>
      <c r="O43" s="615"/>
      <c r="P43" s="615"/>
      <c r="Q43" s="598"/>
      <c r="R43" s="598"/>
    </row>
    <row r="44" spans="1:25" ht="36.75" customHeight="1" x14ac:dyDescent="0.25">
      <c r="A44" s="583"/>
      <c r="B44" s="598"/>
      <c r="C44" s="598"/>
      <c r="D44" s="598"/>
      <c r="E44" s="607"/>
      <c r="F44" s="598"/>
      <c r="G44" s="603"/>
      <c r="H44" s="619"/>
      <c r="I44" s="619"/>
      <c r="J44" s="598"/>
      <c r="K44" s="598"/>
      <c r="L44" s="598"/>
      <c r="M44" s="615"/>
      <c r="N44" s="615"/>
      <c r="O44" s="615"/>
      <c r="P44" s="615"/>
      <c r="Q44" s="598"/>
      <c r="R44" s="598"/>
    </row>
    <row r="45" spans="1:25" ht="105.75" customHeight="1" x14ac:dyDescent="0.25">
      <c r="A45" s="583"/>
      <c r="B45" s="599"/>
      <c r="C45" s="599"/>
      <c r="D45" s="599"/>
      <c r="E45" s="608"/>
      <c r="F45" s="599"/>
      <c r="G45" s="590"/>
      <c r="H45" s="132" t="s">
        <v>386</v>
      </c>
      <c r="I45" s="132">
        <v>300</v>
      </c>
      <c r="J45" s="599"/>
      <c r="K45" s="599"/>
      <c r="L45" s="599"/>
      <c r="M45" s="616"/>
      <c r="N45" s="616"/>
      <c r="O45" s="616"/>
      <c r="P45" s="616"/>
      <c r="Q45" s="599"/>
      <c r="R45" s="599"/>
    </row>
    <row r="46" spans="1:25" ht="106.5" customHeight="1" x14ac:dyDescent="0.25">
      <c r="A46" s="584"/>
      <c r="B46" s="611" t="s">
        <v>419</v>
      </c>
      <c r="C46" s="612"/>
      <c r="D46" s="612"/>
      <c r="E46" s="612"/>
      <c r="F46" s="612"/>
      <c r="G46" s="612"/>
      <c r="H46" s="612"/>
      <c r="I46" s="612"/>
      <c r="J46" s="612"/>
      <c r="K46" s="612"/>
      <c r="L46" s="612"/>
      <c r="M46" s="612"/>
      <c r="N46" s="612"/>
      <c r="O46" s="612"/>
      <c r="P46" s="612"/>
      <c r="Q46" s="612"/>
      <c r="R46" s="613"/>
    </row>
    <row r="47" spans="1:25" ht="31.5" customHeight="1" x14ac:dyDescent="0.25">
      <c r="A47" s="582">
        <v>10</v>
      </c>
      <c r="B47" s="582">
        <v>1</v>
      </c>
      <c r="C47" s="582">
        <v>4</v>
      </c>
      <c r="D47" s="585">
        <v>2</v>
      </c>
      <c r="E47" s="587" t="s">
        <v>408</v>
      </c>
      <c r="F47" s="585" t="s">
        <v>409</v>
      </c>
      <c r="G47" s="589" t="s">
        <v>57</v>
      </c>
      <c r="H47" s="133" t="s">
        <v>183</v>
      </c>
      <c r="I47" s="23">
        <v>1</v>
      </c>
      <c r="J47" s="591" t="s">
        <v>410</v>
      </c>
      <c r="K47" s="576"/>
      <c r="L47" s="578" t="s">
        <v>405</v>
      </c>
      <c r="M47" s="580"/>
      <c r="N47" s="580">
        <v>71032.78</v>
      </c>
      <c r="O47" s="580"/>
      <c r="P47" s="580">
        <f>N47</f>
        <v>71032.78</v>
      </c>
      <c r="Q47" s="585" t="s">
        <v>406</v>
      </c>
      <c r="R47" s="585" t="s">
        <v>407</v>
      </c>
    </row>
    <row r="48" spans="1:25" ht="33" customHeight="1" x14ac:dyDescent="0.25">
      <c r="A48" s="583"/>
      <c r="B48" s="583"/>
      <c r="C48" s="583"/>
      <c r="D48" s="586"/>
      <c r="E48" s="588"/>
      <c r="F48" s="586"/>
      <c r="G48" s="590"/>
      <c r="H48" s="134" t="s">
        <v>386</v>
      </c>
      <c r="I48" s="134">
        <v>80</v>
      </c>
      <c r="J48" s="592"/>
      <c r="K48" s="577"/>
      <c r="L48" s="579"/>
      <c r="M48" s="581"/>
      <c r="N48" s="581"/>
      <c r="O48" s="581"/>
      <c r="P48" s="581"/>
      <c r="Q48" s="586"/>
      <c r="R48" s="586"/>
    </row>
    <row r="49" spans="1:20" ht="42" customHeight="1" x14ac:dyDescent="0.25">
      <c r="A49" s="583"/>
      <c r="B49" s="583"/>
      <c r="C49" s="583"/>
      <c r="D49" s="586"/>
      <c r="E49" s="588"/>
      <c r="F49" s="586"/>
      <c r="G49" s="589" t="s">
        <v>411</v>
      </c>
      <c r="H49" s="23" t="s">
        <v>412</v>
      </c>
      <c r="I49" s="134">
        <v>1</v>
      </c>
      <c r="J49" s="592"/>
      <c r="K49" s="577"/>
      <c r="L49" s="579"/>
      <c r="M49" s="581"/>
      <c r="N49" s="581"/>
      <c r="O49" s="581"/>
      <c r="P49" s="581"/>
      <c r="Q49" s="586"/>
      <c r="R49" s="586"/>
    </row>
    <row r="50" spans="1:20" ht="148.5" customHeight="1" x14ac:dyDescent="0.25">
      <c r="A50" s="583"/>
      <c r="B50" s="583"/>
      <c r="C50" s="583"/>
      <c r="D50" s="586"/>
      <c r="E50" s="588"/>
      <c r="F50" s="586"/>
      <c r="G50" s="603"/>
      <c r="H50" s="134" t="s">
        <v>386</v>
      </c>
      <c r="I50" s="134">
        <v>20000</v>
      </c>
      <c r="J50" s="592"/>
      <c r="K50" s="577"/>
      <c r="L50" s="579"/>
      <c r="M50" s="581"/>
      <c r="N50" s="581"/>
      <c r="O50" s="581"/>
      <c r="P50" s="581"/>
      <c r="Q50" s="586"/>
      <c r="R50" s="586"/>
    </row>
    <row r="51" spans="1:20" ht="78.75" customHeight="1" x14ac:dyDescent="0.25">
      <c r="A51" s="584"/>
      <c r="B51" s="573" t="s">
        <v>418</v>
      </c>
      <c r="C51" s="604"/>
      <c r="D51" s="604"/>
      <c r="E51" s="604"/>
      <c r="F51" s="604"/>
      <c r="G51" s="604"/>
      <c r="H51" s="604"/>
      <c r="I51" s="604"/>
      <c r="J51" s="604"/>
      <c r="K51" s="604"/>
      <c r="L51" s="604"/>
      <c r="M51" s="604"/>
      <c r="N51" s="604"/>
      <c r="O51" s="604"/>
      <c r="P51" s="604"/>
      <c r="Q51" s="604"/>
      <c r="R51" s="605"/>
    </row>
    <row r="52" spans="1:20" s="137" customFormat="1" ht="173.25" customHeight="1" x14ac:dyDescent="0.25">
      <c r="A52" s="520">
        <v>11</v>
      </c>
      <c r="B52" s="135">
        <v>1</v>
      </c>
      <c r="C52" s="23">
        <v>4</v>
      </c>
      <c r="D52" s="23">
        <v>5</v>
      </c>
      <c r="E52" s="23" t="s">
        <v>413</v>
      </c>
      <c r="F52" s="23" t="s">
        <v>414</v>
      </c>
      <c r="G52" s="23" t="s">
        <v>135</v>
      </c>
      <c r="H52" s="23" t="s">
        <v>343</v>
      </c>
      <c r="I52" s="23">
        <v>20</v>
      </c>
      <c r="J52" s="23" t="s">
        <v>415</v>
      </c>
      <c r="K52" s="23"/>
      <c r="L52" s="23" t="s">
        <v>52</v>
      </c>
      <c r="M52" s="23"/>
      <c r="N52" s="136">
        <v>43700</v>
      </c>
      <c r="O52" s="23"/>
      <c r="P52" s="136">
        <v>43700</v>
      </c>
      <c r="Q52" s="23" t="s">
        <v>345</v>
      </c>
      <c r="R52" s="23" t="s">
        <v>349</v>
      </c>
    </row>
    <row r="53" spans="1:20" ht="45" customHeight="1" x14ac:dyDescent="0.25">
      <c r="A53" s="520"/>
      <c r="B53" s="505" t="s">
        <v>417</v>
      </c>
      <c r="C53" s="505"/>
      <c r="D53" s="505"/>
      <c r="E53" s="505"/>
      <c r="F53" s="505"/>
      <c r="G53" s="505"/>
      <c r="H53" s="505"/>
      <c r="I53" s="505"/>
      <c r="J53" s="505"/>
      <c r="K53" s="505"/>
      <c r="L53" s="505"/>
      <c r="M53" s="505"/>
      <c r="N53" s="505"/>
      <c r="O53" s="505"/>
      <c r="P53" s="505"/>
      <c r="Q53" s="505"/>
      <c r="R53" s="505"/>
      <c r="T53" s="138"/>
    </row>
    <row r="54" spans="1:20" ht="15" customHeight="1" x14ac:dyDescent="0.25"/>
    <row r="55" spans="1:20" x14ac:dyDescent="0.25">
      <c r="A55" s="139"/>
      <c r="F55" s="139"/>
      <c r="H55" s="139"/>
      <c r="N55" s="600"/>
      <c r="O55" s="601" t="s">
        <v>201</v>
      </c>
      <c r="P55" s="601"/>
      <c r="Q55" s="601" t="s">
        <v>202</v>
      </c>
      <c r="R55" s="602"/>
    </row>
    <row r="56" spans="1:20" x14ac:dyDescent="0.25">
      <c r="A56" s="139"/>
      <c r="F56" s="139"/>
      <c r="H56" s="139"/>
      <c r="N56" s="600"/>
      <c r="O56" s="140" t="s">
        <v>203</v>
      </c>
      <c r="P56" s="141" t="s">
        <v>204</v>
      </c>
      <c r="Q56" s="141" t="s">
        <v>203</v>
      </c>
      <c r="R56" s="141" t="s">
        <v>204</v>
      </c>
      <c r="S56" s="75"/>
    </row>
    <row r="57" spans="1:20" x14ac:dyDescent="0.25">
      <c r="A57" s="139"/>
      <c r="F57" s="139"/>
      <c r="H57" s="139"/>
      <c r="N57" s="148" t="s">
        <v>205</v>
      </c>
      <c r="O57" s="143">
        <v>4</v>
      </c>
      <c r="P57" s="58">
        <v>92870.37</v>
      </c>
      <c r="Q57" s="144">
        <v>4</v>
      </c>
      <c r="R57" s="145">
        <v>109144.81</v>
      </c>
      <c r="S57" s="75"/>
    </row>
    <row r="58" spans="1:20" x14ac:dyDescent="0.25">
      <c r="A58" s="139"/>
      <c r="F58" s="139"/>
      <c r="H58" s="146"/>
      <c r="J58" s="2"/>
      <c r="N58" s="148" t="s">
        <v>206</v>
      </c>
      <c r="O58" s="147">
        <v>7</v>
      </c>
      <c r="P58" s="58">
        <f>P57+N47+N42+N52+9000</f>
        <v>242498.25</v>
      </c>
      <c r="Q58" s="60">
        <v>4</v>
      </c>
      <c r="R58" s="58">
        <f>R57</f>
        <v>109144.81</v>
      </c>
      <c r="S58" s="75"/>
    </row>
    <row r="59" spans="1:20" x14ac:dyDescent="0.25">
      <c r="A59" s="139"/>
      <c r="F59" s="139"/>
      <c r="H59" s="139"/>
      <c r="J59" s="2"/>
      <c r="S59" s="75"/>
    </row>
    <row r="60" spans="1:20" x14ac:dyDescent="0.25">
      <c r="A60" s="139"/>
      <c r="F60" s="139"/>
      <c r="H60" s="139"/>
    </row>
  </sheetData>
  <mergeCells count="207">
    <mergeCell ref="Q4:Q5"/>
    <mergeCell ref="R4:R5"/>
    <mergeCell ref="A7:A11"/>
    <mergeCell ref="B7:B11"/>
    <mergeCell ref="C7:C11"/>
    <mergeCell ref="D7:D11"/>
    <mergeCell ref="E7:E11"/>
    <mergeCell ref="F7:F11"/>
    <mergeCell ref="H7:H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 ref="A12:A15"/>
    <mergeCell ref="B12:B15"/>
    <mergeCell ref="C12:C15"/>
    <mergeCell ref="D12:D15"/>
    <mergeCell ref="E12:E15"/>
    <mergeCell ref="F12:F15"/>
    <mergeCell ref="H12:H15"/>
    <mergeCell ref="J12:J15"/>
    <mergeCell ref="K7:K11"/>
    <mergeCell ref="L7:L11"/>
    <mergeCell ref="M7:M11"/>
    <mergeCell ref="N7:N11"/>
    <mergeCell ref="O7:O11"/>
    <mergeCell ref="P7:P11"/>
    <mergeCell ref="Q12:Q15"/>
    <mergeCell ref="R12:R15"/>
    <mergeCell ref="A16:A18"/>
    <mergeCell ref="B16:B18"/>
    <mergeCell ref="C16:C18"/>
    <mergeCell ref="D16:D18"/>
    <mergeCell ref="E16:E18"/>
    <mergeCell ref="F16:F18"/>
    <mergeCell ref="H16:H17"/>
    <mergeCell ref="J16:J18"/>
    <mergeCell ref="K12:K15"/>
    <mergeCell ref="L12:L15"/>
    <mergeCell ref="M12:M15"/>
    <mergeCell ref="N12:N15"/>
    <mergeCell ref="O12:O15"/>
    <mergeCell ref="P12:P15"/>
    <mergeCell ref="Q16:Q18"/>
    <mergeCell ref="R16:R18"/>
    <mergeCell ref="L16:L18"/>
    <mergeCell ref="A19:A23"/>
    <mergeCell ref="B19:B23"/>
    <mergeCell ref="C19:C23"/>
    <mergeCell ref="D19:D23"/>
    <mergeCell ref="E19:E23"/>
    <mergeCell ref="F19:F23"/>
    <mergeCell ref="J19:J23"/>
    <mergeCell ref="K19:K23"/>
    <mergeCell ref="K16:K18"/>
    <mergeCell ref="M16:M18"/>
    <mergeCell ref="N16:N18"/>
    <mergeCell ref="O16:O18"/>
    <mergeCell ref="P16:P18"/>
    <mergeCell ref="B31:R31"/>
    <mergeCell ref="M24:M26"/>
    <mergeCell ref="N24:N26"/>
    <mergeCell ref="O24:O26"/>
    <mergeCell ref="P24:P26"/>
    <mergeCell ref="Q24:Q26"/>
    <mergeCell ref="R24:R26"/>
    <mergeCell ref="R19:R23"/>
    <mergeCell ref="L19:L23"/>
    <mergeCell ref="M19:M23"/>
    <mergeCell ref="N19:N23"/>
    <mergeCell ref="O19:O23"/>
    <mergeCell ref="P19:P23"/>
    <mergeCell ref="Q19:Q23"/>
    <mergeCell ref="A24:A26"/>
    <mergeCell ref="B24:B26"/>
    <mergeCell ref="C24:C26"/>
    <mergeCell ref="D24:D26"/>
    <mergeCell ref="E24:E26"/>
    <mergeCell ref="F24:F26"/>
    <mergeCell ref="J24:J26"/>
    <mergeCell ref="K24:K26"/>
    <mergeCell ref="L24:L26"/>
    <mergeCell ref="A32:A35"/>
    <mergeCell ref="B32:B35"/>
    <mergeCell ref="C32:C35"/>
    <mergeCell ref="D32:D35"/>
    <mergeCell ref="E32:E35"/>
    <mergeCell ref="F32:F35"/>
    <mergeCell ref="P27:P30"/>
    <mergeCell ref="Q27:Q30"/>
    <mergeCell ref="R27:R30"/>
    <mergeCell ref="G29:G30"/>
    <mergeCell ref="H29:H30"/>
    <mergeCell ref="I29:I30"/>
    <mergeCell ref="J27:J30"/>
    <mergeCell ref="K27:K30"/>
    <mergeCell ref="L27:L30"/>
    <mergeCell ref="M27:M30"/>
    <mergeCell ref="N27:N30"/>
    <mergeCell ref="O27:O30"/>
    <mergeCell ref="A27:A31"/>
    <mergeCell ref="B27:B30"/>
    <mergeCell ref="C27:C30"/>
    <mergeCell ref="D27:D30"/>
    <mergeCell ref="E27:E30"/>
    <mergeCell ref="F27:F30"/>
    <mergeCell ref="O32:O35"/>
    <mergeCell ref="P32:P35"/>
    <mergeCell ref="Q32:Q35"/>
    <mergeCell ref="R32:R35"/>
    <mergeCell ref="V32:W32"/>
    <mergeCell ref="X32:Y32"/>
    <mergeCell ref="G32:G33"/>
    <mergeCell ref="J32:J33"/>
    <mergeCell ref="K32:K35"/>
    <mergeCell ref="L32:L33"/>
    <mergeCell ref="M32:M35"/>
    <mergeCell ref="N32:N35"/>
    <mergeCell ref="G34:G35"/>
    <mergeCell ref="J34:J35"/>
    <mergeCell ref="L34:L35"/>
    <mergeCell ref="O36:O37"/>
    <mergeCell ref="P36:P37"/>
    <mergeCell ref="Q36:Q37"/>
    <mergeCell ref="R36:R37"/>
    <mergeCell ref="A38:A41"/>
    <mergeCell ref="B38:B41"/>
    <mergeCell ref="C38:C41"/>
    <mergeCell ref="D38:D41"/>
    <mergeCell ref="E38:E41"/>
    <mergeCell ref="F38:F41"/>
    <mergeCell ref="G36:G37"/>
    <mergeCell ref="J36:J37"/>
    <mergeCell ref="K36:K37"/>
    <mergeCell ref="L36:L37"/>
    <mergeCell ref="M36:M37"/>
    <mergeCell ref="N36:N37"/>
    <mergeCell ref="A36:A37"/>
    <mergeCell ref="B36:B37"/>
    <mergeCell ref="C36:C37"/>
    <mergeCell ref="D36:D37"/>
    <mergeCell ref="E36:E37"/>
    <mergeCell ref="F36:F37"/>
    <mergeCell ref="O38:O41"/>
    <mergeCell ref="P38:P41"/>
    <mergeCell ref="A42:A46"/>
    <mergeCell ref="B42:B45"/>
    <mergeCell ref="C42:C45"/>
    <mergeCell ref="D42:D45"/>
    <mergeCell ref="E42:E45"/>
    <mergeCell ref="G38:G39"/>
    <mergeCell ref="J38:J41"/>
    <mergeCell ref="K38:K41"/>
    <mergeCell ref="L38:L41"/>
    <mergeCell ref="B46:R46"/>
    <mergeCell ref="M42:M45"/>
    <mergeCell ref="N42:N45"/>
    <mergeCell ref="O42:O45"/>
    <mergeCell ref="P42:P45"/>
    <mergeCell ref="Q42:Q45"/>
    <mergeCell ref="L42:L45"/>
    <mergeCell ref="F42:F45"/>
    <mergeCell ref="G42:G45"/>
    <mergeCell ref="H42:H44"/>
    <mergeCell ref="I42:I44"/>
    <mergeCell ref="J42:J45"/>
    <mergeCell ref="K42:K45"/>
    <mergeCell ref="Q38:Q41"/>
    <mergeCell ref="R38:R41"/>
    <mergeCell ref="G40:G41"/>
    <mergeCell ref="M38:M41"/>
    <mergeCell ref="N38:N41"/>
    <mergeCell ref="R42:R45"/>
    <mergeCell ref="N55:N56"/>
    <mergeCell ref="O55:P55"/>
    <mergeCell ref="Q55:R55"/>
    <mergeCell ref="Q47:Q50"/>
    <mergeCell ref="R47:R50"/>
    <mergeCell ref="G49:G50"/>
    <mergeCell ref="B51:R51"/>
    <mergeCell ref="A52:A53"/>
    <mergeCell ref="B53:R53"/>
    <mergeCell ref="K47:K50"/>
    <mergeCell ref="L47:L50"/>
    <mergeCell ref="M47:M50"/>
    <mergeCell ref="N47:N50"/>
    <mergeCell ref="O47:O50"/>
    <mergeCell ref="P47:P50"/>
    <mergeCell ref="A47:A51"/>
    <mergeCell ref="B47:B50"/>
    <mergeCell ref="C47:C50"/>
    <mergeCell ref="D47:D50"/>
    <mergeCell ref="E47:E50"/>
    <mergeCell ref="F47:F50"/>
    <mergeCell ref="G47:G48"/>
    <mergeCell ref="J47:J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2"/>
  <sheetViews>
    <sheetView topLeftCell="D35" zoomScale="70" zoomScaleNormal="70" workbookViewId="0">
      <selection activeCell="F53" sqref="F5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422</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26" t="s">
        <v>14</v>
      </c>
      <c r="I5" s="26" t="s">
        <v>15</v>
      </c>
      <c r="J5" s="542"/>
      <c r="K5" s="27">
        <v>2018</v>
      </c>
      <c r="L5" s="27">
        <v>2019</v>
      </c>
      <c r="M5" s="8">
        <v>2018</v>
      </c>
      <c r="N5" s="8">
        <v>2019</v>
      </c>
      <c r="O5" s="8">
        <v>2018</v>
      </c>
      <c r="P5" s="8">
        <v>2019</v>
      </c>
      <c r="Q5" s="542"/>
      <c r="R5" s="544"/>
      <c r="S5" s="4"/>
    </row>
    <row r="6" spans="1:19" s="5" customFormat="1" ht="15.75" customHeight="1" x14ac:dyDescent="0.2">
      <c r="A6" s="62" t="s">
        <v>16</v>
      </c>
      <c r="B6" s="27" t="s">
        <v>17</v>
      </c>
      <c r="C6" s="27" t="s">
        <v>18</v>
      </c>
      <c r="D6" s="27" t="s">
        <v>19</v>
      </c>
      <c r="E6" s="62" t="s">
        <v>20</v>
      </c>
      <c r="F6" s="62" t="s">
        <v>21</v>
      </c>
      <c r="G6" s="62" t="s">
        <v>22</v>
      </c>
      <c r="H6" s="27" t="s">
        <v>23</v>
      </c>
      <c r="I6" s="27" t="s">
        <v>24</v>
      </c>
      <c r="J6" s="62" t="s">
        <v>25</v>
      </c>
      <c r="K6" s="27" t="s">
        <v>26</v>
      </c>
      <c r="L6" s="27" t="s">
        <v>27</v>
      </c>
      <c r="M6" s="28" t="s">
        <v>28</v>
      </c>
      <c r="N6" s="28" t="s">
        <v>29</v>
      </c>
      <c r="O6" s="28" t="s">
        <v>30</v>
      </c>
      <c r="P6" s="28" t="s">
        <v>31</v>
      </c>
      <c r="Q6" s="62" t="s">
        <v>32</v>
      </c>
      <c r="R6" s="27" t="s">
        <v>33</v>
      </c>
      <c r="S6" s="4"/>
    </row>
    <row r="7" spans="1:19" s="96" customFormat="1" ht="276.75" customHeight="1" x14ac:dyDescent="0.25">
      <c r="A7" s="149">
        <v>1</v>
      </c>
      <c r="B7" s="88">
        <v>1</v>
      </c>
      <c r="C7" s="88">
        <v>4</v>
      </c>
      <c r="D7" s="89">
        <v>2</v>
      </c>
      <c r="E7" s="90" t="s">
        <v>423</v>
      </c>
      <c r="F7" s="89" t="s">
        <v>424</v>
      </c>
      <c r="G7" s="89" t="s">
        <v>425</v>
      </c>
      <c r="H7" s="94" t="s">
        <v>426</v>
      </c>
      <c r="I7" s="150" t="s">
        <v>73</v>
      </c>
      <c r="J7" s="89" t="s">
        <v>427</v>
      </c>
      <c r="K7" s="94" t="s">
        <v>384</v>
      </c>
      <c r="L7" s="94"/>
      <c r="M7" s="95">
        <v>15321.6</v>
      </c>
      <c r="N7" s="95"/>
      <c r="O7" s="95">
        <v>15321.6</v>
      </c>
      <c r="P7" s="95"/>
      <c r="Q7" s="89" t="s">
        <v>428</v>
      </c>
      <c r="R7" s="89" t="s">
        <v>429</v>
      </c>
      <c r="S7" s="151"/>
    </row>
    <row r="8" spans="1:19" s="64" customFormat="1" ht="120" customHeight="1" x14ac:dyDescent="0.25">
      <c r="A8" s="149">
        <v>2</v>
      </c>
      <c r="B8" s="66">
        <v>1</v>
      </c>
      <c r="C8" s="66">
        <v>4</v>
      </c>
      <c r="D8" s="65">
        <v>2</v>
      </c>
      <c r="E8" s="152" t="s">
        <v>430</v>
      </c>
      <c r="F8" s="65" t="s">
        <v>431</v>
      </c>
      <c r="G8" s="65" t="s">
        <v>135</v>
      </c>
      <c r="H8" s="65" t="s">
        <v>42</v>
      </c>
      <c r="I8" s="83" t="s">
        <v>432</v>
      </c>
      <c r="J8" s="65" t="s">
        <v>433</v>
      </c>
      <c r="K8" s="72" t="s">
        <v>52</v>
      </c>
      <c r="L8" s="72"/>
      <c r="M8" s="71">
        <v>65380</v>
      </c>
      <c r="N8" s="71"/>
      <c r="O8" s="71">
        <v>65380</v>
      </c>
      <c r="P8" s="71"/>
      <c r="Q8" s="65" t="s">
        <v>428</v>
      </c>
      <c r="R8" s="65" t="s">
        <v>429</v>
      </c>
      <c r="S8" s="63"/>
    </row>
    <row r="9" spans="1:19" s="64" customFormat="1" ht="140.44999999999999" customHeight="1" x14ac:dyDescent="0.25">
      <c r="A9" s="149">
        <v>3</v>
      </c>
      <c r="B9" s="66">
        <v>1</v>
      </c>
      <c r="C9" s="66">
        <v>4</v>
      </c>
      <c r="D9" s="65">
        <v>2</v>
      </c>
      <c r="E9" s="152" t="s">
        <v>434</v>
      </c>
      <c r="F9" s="65" t="s">
        <v>435</v>
      </c>
      <c r="G9" s="65" t="s">
        <v>135</v>
      </c>
      <c r="H9" s="65" t="s">
        <v>42</v>
      </c>
      <c r="I9" s="83" t="s">
        <v>149</v>
      </c>
      <c r="J9" s="65" t="s">
        <v>436</v>
      </c>
      <c r="K9" s="72" t="s">
        <v>52</v>
      </c>
      <c r="L9" s="72"/>
      <c r="M9" s="71">
        <v>24000</v>
      </c>
      <c r="N9" s="71"/>
      <c r="O9" s="71">
        <v>24000</v>
      </c>
      <c r="P9" s="71"/>
      <c r="Q9" s="65" t="s">
        <v>428</v>
      </c>
      <c r="R9" s="65" t="s">
        <v>429</v>
      </c>
    </row>
    <row r="10" spans="1:19" s="64" customFormat="1" ht="133.5" customHeight="1" x14ac:dyDescent="0.25">
      <c r="A10" s="149">
        <v>4</v>
      </c>
      <c r="B10" s="66">
        <v>1</v>
      </c>
      <c r="C10" s="66">
        <v>4</v>
      </c>
      <c r="D10" s="66">
        <v>5</v>
      </c>
      <c r="E10" s="152" t="s">
        <v>437</v>
      </c>
      <c r="F10" s="65" t="s">
        <v>438</v>
      </c>
      <c r="G10" s="66" t="s">
        <v>37</v>
      </c>
      <c r="H10" s="66" t="s">
        <v>42</v>
      </c>
      <c r="I10" s="66">
        <v>80</v>
      </c>
      <c r="J10" s="65" t="s">
        <v>436</v>
      </c>
      <c r="K10" s="66" t="s">
        <v>52</v>
      </c>
      <c r="L10" s="66"/>
      <c r="M10" s="71">
        <v>14467.12</v>
      </c>
      <c r="N10" s="66"/>
      <c r="O10" s="71">
        <v>14467.12</v>
      </c>
      <c r="P10" s="66"/>
      <c r="Q10" s="65" t="s">
        <v>428</v>
      </c>
      <c r="R10" s="65" t="s">
        <v>429</v>
      </c>
    </row>
    <row r="11" spans="1:19" s="64" customFormat="1" ht="149.25" customHeight="1" x14ac:dyDescent="0.25">
      <c r="A11" s="149">
        <v>5</v>
      </c>
      <c r="B11" s="66">
        <v>1</v>
      </c>
      <c r="C11" s="66">
        <v>4</v>
      </c>
      <c r="D11" s="66">
        <v>5</v>
      </c>
      <c r="E11" s="152" t="s">
        <v>439</v>
      </c>
      <c r="F11" s="65" t="s">
        <v>440</v>
      </c>
      <c r="G11" s="66" t="s">
        <v>135</v>
      </c>
      <c r="H11" s="66" t="s">
        <v>42</v>
      </c>
      <c r="I11" s="66">
        <v>35</v>
      </c>
      <c r="J11" s="65" t="s">
        <v>436</v>
      </c>
      <c r="K11" s="66" t="s">
        <v>52</v>
      </c>
      <c r="L11" s="66"/>
      <c r="M11" s="71">
        <v>44975</v>
      </c>
      <c r="N11" s="71"/>
      <c r="O11" s="71">
        <v>44975</v>
      </c>
      <c r="P11" s="74"/>
      <c r="Q11" s="65" t="s">
        <v>428</v>
      </c>
      <c r="R11" s="65" t="s">
        <v>429</v>
      </c>
    </row>
    <row r="12" spans="1:19" s="64" customFormat="1" ht="409.6" customHeight="1" x14ac:dyDescent="0.25">
      <c r="A12" s="66">
        <v>6</v>
      </c>
      <c r="B12" s="66">
        <v>1</v>
      </c>
      <c r="C12" s="66">
        <v>4</v>
      </c>
      <c r="D12" s="65">
        <v>5</v>
      </c>
      <c r="E12" s="65" t="s">
        <v>441</v>
      </c>
      <c r="F12" s="65" t="s">
        <v>442</v>
      </c>
      <c r="G12" s="65" t="s">
        <v>262</v>
      </c>
      <c r="H12" s="72" t="s">
        <v>443</v>
      </c>
      <c r="I12" s="83" t="s">
        <v>444</v>
      </c>
      <c r="J12" s="65" t="s">
        <v>445</v>
      </c>
      <c r="K12" s="72" t="s">
        <v>39</v>
      </c>
      <c r="L12" s="72"/>
      <c r="M12" s="71">
        <v>22810</v>
      </c>
      <c r="N12" s="71"/>
      <c r="O12" s="71">
        <v>22810</v>
      </c>
      <c r="P12" s="71"/>
      <c r="Q12" s="65" t="s">
        <v>446</v>
      </c>
      <c r="R12" s="65" t="s">
        <v>447</v>
      </c>
      <c r="S12" s="63"/>
    </row>
    <row r="13" spans="1:19" s="64" customFormat="1" ht="174" customHeight="1" x14ac:dyDescent="0.25">
      <c r="A13" s="149">
        <v>7</v>
      </c>
      <c r="B13" s="66">
        <v>1</v>
      </c>
      <c r="C13" s="66">
        <v>4</v>
      </c>
      <c r="D13" s="65">
        <v>5</v>
      </c>
      <c r="E13" s="153" t="s">
        <v>448</v>
      </c>
      <c r="F13" s="65" t="s">
        <v>449</v>
      </c>
      <c r="G13" s="153" t="s">
        <v>57</v>
      </c>
      <c r="H13" s="154" t="s">
        <v>42</v>
      </c>
      <c r="I13" s="83" t="s">
        <v>89</v>
      </c>
      <c r="J13" s="153" t="s">
        <v>436</v>
      </c>
      <c r="K13" s="72" t="s">
        <v>52</v>
      </c>
      <c r="L13" s="72"/>
      <c r="M13" s="71">
        <v>17917.87</v>
      </c>
      <c r="N13" s="71"/>
      <c r="O13" s="71">
        <v>17917.87</v>
      </c>
      <c r="P13" s="71"/>
      <c r="Q13" s="153" t="s">
        <v>428</v>
      </c>
      <c r="R13" s="153" t="s">
        <v>429</v>
      </c>
      <c r="S13" s="63"/>
    </row>
    <row r="14" spans="1:19" s="64" customFormat="1" ht="156" customHeight="1" x14ac:dyDescent="0.25">
      <c r="A14" s="77">
        <v>8</v>
      </c>
      <c r="B14" s="66">
        <v>1</v>
      </c>
      <c r="C14" s="66">
        <v>4</v>
      </c>
      <c r="D14" s="65">
        <v>2</v>
      </c>
      <c r="E14" s="65" t="s">
        <v>450</v>
      </c>
      <c r="F14" s="155" t="s">
        <v>451</v>
      </c>
      <c r="G14" s="65" t="s">
        <v>57</v>
      </c>
      <c r="H14" s="72" t="s">
        <v>42</v>
      </c>
      <c r="I14" s="83" t="s">
        <v>89</v>
      </c>
      <c r="J14" s="65" t="s">
        <v>452</v>
      </c>
      <c r="K14" s="72"/>
      <c r="L14" s="72" t="s">
        <v>52</v>
      </c>
      <c r="M14" s="71"/>
      <c r="N14" s="71">
        <v>11500</v>
      </c>
      <c r="O14" s="71"/>
      <c r="P14" s="71">
        <v>11500</v>
      </c>
      <c r="Q14" s="65" t="s">
        <v>428</v>
      </c>
      <c r="R14" s="65" t="s">
        <v>429</v>
      </c>
      <c r="S14" s="63"/>
    </row>
    <row r="15" spans="1:19" s="64" customFormat="1" ht="105" customHeight="1" x14ac:dyDescent="0.25">
      <c r="A15" s="66">
        <v>9</v>
      </c>
      <c r="B15" s="66">
        <v>1</v>
      </c>
      <c r="C15" s="66">
        <v>4</v>
      </c>
      <c r="D15" s="65">
        <v>2</v>
      </c>
      <c r="E15" s="65" t="s">
        <v>453</v>
      </c>
      <c r="F15" s="65" t="s">
        <v>454</v>
      </c>
      <c r="G15" s="65" t="s">
        <v>455</v>
      </c>
      <c r="H15" s="65" t="s">
        <v>42</v>
      </c>
      <c r="I15" s="83" t="s">
        <v>432</v>
      </c>
      <c r="J15" s="65" t="s">
        <v>456</v>
      </c>
      <c r="K15" s="72"/>
      <c r="L15" s="72" t="s">
        <v>52</v>
      </c>
      <c r="M15" s="71"/>
      <c r="N15" s="71">
        <v>22000</v>
      </c>
      <c r="O15" s="71"/>
      <c r="P15" s="71">
        <v>22000</v>
      </c>
      <c r="Q15" s="65" t="s">
        <v>428</v>
      </c>
      <c r="R15" s="65" t="s">
        <v>429</v>
      </c>
      <c r="S15" s="63"/>
    </row>
    <row r="16" spans="1:19" s="64" customFormat="1" ht="139.5" customHeight="1" x14ac:dyDescent="0.25">
      <c r="A16" s="66">
        <v>10</v>
      </c>
      <c r="B16" s="65">
        <v>1</v>
      </c>
      <c r="C16" s="66">
        <v>4</v>
      </c>
      <c r="D16" s="66">
        <v>2</v>
      </c>
      <c r="E16" s="65" t="s">
        <v>457</v>
      </c>
      <c r="F16" s="65" t="s">
        <v>458</v>
      </c>
      <c r="G16" s="65" t="s">
        <v>37</v>
      </c>
      <c r="H16" s="65" t="s">
        <v>42</v>
      </c>
      <c r="I16" s="65">
        <v>45</v>
      </c>
      <c r="J16" s="65" t="s">
        <v>456</v>
      </c>
      <c r="K16" s="65"/>
      <c r="L16" s="66" t="s">
        <v>52</v>
      </c>
      <c r="M16" s="66"/>
      <c r="N16" s="156">
        <v>10000</v>
      </c>
      <c r="O16" s="156"/>
      <c r="P16" s="156">
        <v>10000</v>
      </c>
      <c r="Q16" s="65" t="s">
        <v>428</v>
      </c>
      <c r="R16" s="65" t="s">
        <v>429</v>
      </c>
    </row>
    <row r="17" spans="1:18" s="64" customFormat="1" ht="131.25" customHeight="1" x14ac:dyDescent="0.25">
      <c r="A17" s="66">
        <v>11</v>
      </c>
      <c r="B17" s="65">
        <v>3</v>
      </c>
      <c r="C17" s="66">
        <v>4</v>
      </c>
      <c r="D17" s="66">
        <v>5</v>
      </c>
      <c r="E17" s="65" t="s">
        <v>459</v>
      </c>
      <c r="F17" s="65" t="s">
        <v>460</v>
      </c>
      <c r="G17" s="65" t="s">
        <v>37</v>
      </c>
      <c r="H17" s="65" t="s">
        <v>42</v>
      </c>
      <c r="I17" s="65">
        <v>40</v>
      </c>
      <c r="J17" s="65" t="s">
        <v>461</v>
      </c>
      <c r="K17" s="65"/>
      <c r="L17" s="65" t="s">
        <v>52</v>
      </c>
      <c r="M17" s="65"/>
      <c r="N17" s="157">
        <v>8500</v>
      </c>
      <c r="O17" s="157"/>
      <c r="P17" s="157">
        <v>8500</v>
      </c>
      <c r="Q17" s="65" t="s">
        <v>428</v>
      </c>
      <c r="R17" s="65" t="s">
        <v>429</v>
      </c>
    </row>
    <row r="18" spans="1:18" s="64" customFormat="1" ht="127.5" customHeight="1" x14ac:dyDescent="0.25">
      <c r="A18" s="66">
        <v>12</v>
      </c>
      <c r="B18" s="65">
        <v>1</v>
      </c>
      <c r="C18" s="66">
        <v>4</v>
      </c>
      <c r="D18" s="66">
        <v>2</v>
      </c>
      <c r="E18" s="65" t="s">
        <v>462</v>
      </c>
      <c r="F18" s="65" t="s">
        <v>463</v>
      </c>
      <c r="G18" s="66" t="s">
        <v>37</v>
      </c>
      <c r="H18" s="66" t="s">
        <v>42</v>
      </c>
      <c r="I18" s="66">
        <v>40</v>
      </c>
      <c r="J18" s="65" t="s">
        <v>461</v>
      </c>
      <c r="K18" s="66"/>
      <c r="L18" s="66" t="s">
        <v>384</v>
      </c>
      <c r="M18" s="66"/>
      <c r="N18" s="71">
        <v>8200</v>
      </c>
      <c r="O18" s="71"/>
      <c r="P18" s="157">
        <v>8200</v>
      </c>
      <c r="Q18" s="65" t="s">
        <v>428</v>
      </c>
      <c r="R18" s="65" t="s">
        <v>429</v>
      </c>
    </row>
    <row r="19" spans="1:18" s="64" customFormat="1" ht="127.5" customHeight="1" x14ac:dyDescent="0.25">
      <c r="A19" s="656">
        <v>12</v>
      </c>
      <c r="B19" s="32">
        <v>1</v>
      </c>
      <c r="C19" s="31">
        <v>4</v>
      </c>
      <c r="D19" s="31">
        <v>2</v>
      </c>
      <c r="E19" s="32" t="s">
        <v>462</v>
      </c>
      <c r="F19" s="32" t="s">
        <v>463</v>
      </c>
      <c r="G19" s="31" t="s">
        <v>37</v>
      </c>
      <c r="H19" s="31" t="s">
        <v>42</v>
      </c>
      <c r="I19" s="31">
        <v>40</v>
      </c>
      <c r="J19" s="32" t="s">
        <v>461</v>
      </c>
      <c r="K19" s="31"/>
      <c r="L19" s="158" t="s">
        <v>464</v>
      </c>
      <c r="M19" s="31"/>
      <c r="N19" s="36">
        <v>7697.5</v>
      </c>
      <c r="O19" s="35"/>
      <c r="P19" s="159">
        <v>7697.5</v>
      </c>
      <c r="Q19" s="32" t="s">
        <v>428</v>
      </c>
      <c r="R19" s="32" t="s">
        <v>429</v>
      </c>
    </row>
    <row r="20" spans="1:18" s="64" customFormat="1" ht="33.75" customHeight="1" x14ac:dyDescent="0.25">
      <c r="A20" s="658"/>
      <c r="B20" s="567" t="s">
        <v>465</v>
      </c>
      <c r="C20" s="729"/>
      <c r="D20" s="729"/>
      <c r="E20" s="729"/>
      <c r="F20" s="729"/>
      <c r="G20" s="729"/>
      <c r="H20" s="729"/>
      <c r="I20" s="729"/>
      <c r="J20" s="729"/>
      <c r="K20" s="729"/>
      <c r="L20" s="729"/>
      <c r="M20" s="729"/>
      <c r="N20" s="729"/>
      <c r="O20" s="729"/>
      <c r="P20" s="729"/>
      <c r="Q20" s="729"/>
      <c r="R20" s="730"/>
    </row>
    <row r="21" spans="1:18" s="64" customFormat="1" ht="77.25" customHeight="1" x14ac:dyDescent="0.25">
      <c r="A21" s="66">
        <v>13</v>
      </c>
      <c r="B21" s="65">
        <v>1</v>
      </c>
      <c r="C21" s="65">
        <v>4</v>
      </c>
      <c r="D21" s="65">
        <v>2</v>
      </c>
      <c r="E21" s="65" t="s">
        <v>466</v>
      </c>
      <c r="F21" s="65" t="s">
        <v>467</v>
      </c>
      <c r="G21" s="65" t="s">
        <v>37</v>
      </c>
      <c r="H21" s="65" t="s">
        <v>42</v>
      </c>
      <c r="I21" s="65">
        <v>40</v>
      </c>
      <c r="J21" s="65" t="s">
        <v>456</v>
      </c>
      <c r="K21" s="65"/>
      <c r="L21" s="65" t="s">
        <v>52</v>
      </c>
      <c r="M21" s="65"/>
      <c r="N21" s="157">
        <v>13000</v>
      </c>
      <c r="O21" s="157"/>
      <c r="P21" s="157">
        <v>13000</v>
      </c>
      <c r="Q21" s="65" t="s">
        <v>428</v>
      </c>
      <c r="R21" s="65" t="s">
        <v>429</v>
      </c>
    </row>
    <row r="22" spans="1:18" s="64" customFormat="1" ht="109.5" customHeight="1" x14ac:dyDescent="0.25">
      <c r="A22" s="66">
        <v>14</v>
      </c>
      <c r="B22" s="66">
        <v>1</v>
      </c>
      <c r="C22" s="66">
        <v>4</v>
      </c>
      <c r="D22" s="66">
        <v>2</v>
      </c>
      <c r="E22" s="65" t="s">
        <v>468</v>
      </c>
      <c r="F22" s="65" t="s">
        <v>469</v>
      </c>
      <c r="G22" s="66" t="s">
        <v>37</v>
      </c>
      <c r="H22" s="66" t="s">
        <v>42</v>
      </c>
      <c r="I22" s="66">
        <v>50</v>
      </c>
      <c r="J22" s="65" t="s">
        <v>456</v>
      </c>
      <c r="K22" s="66"/>
      <c r="L22" s="66" t="s">
        <v>52</v>
      </c>
      <c r="M22" s="71"/>
      <c r="N22" s="71">
        <v>13500</v>
      </c>
      <c r="O22" s="71"/>
      <c r="P22" s="71">
        <v>13500</v>
      </c>
      <c r="Q22" s="65" t="s">
        <v>428</v>
      </c>
      <c r="R22" s="65" t="s">
        <v>429</v>
      </c>
    </row>
    <row r="23" spans="1:18" s="64" customFormat="1" ht="153" customHeight="1" x14ac:dyDescent="0.25">
      <c r="A23" s="66">
        <v>15</v>
      </c>
      <c r="B23" s="66">
        <v>1</v>
      </c>
      <c r="C23" s="66">
        <v>4</v>
      </c>
      <c r="D23" s="66">
        <v>2</v>
      </c>
      <c r="E23" s="65" t="s">
        <v>470</v>
      </c>
      <c r="F23" s="65" t="s">
        <v>471</v>
      </c>
      <c r="G23" s="66" t="s">
        <v>135</v>
      </c>
      <c r="H23" s="66" t="s">
        <v>42</v>
      </c>
      <c r="I23" s="66">
        <v>25</v>
      </c>
      <c r="J23" s="65" t="s">
        <v>461</v>
      </c>
      <c r="K23" s="66"/>
      <c r="L23" s="66" t="s">
        <v>384</v>
      </c>
      <c r="M23" s="71"/>
      <c r="N23" s="71">
        <v>32000</v>
      </c>
      <c r="O23" s="71"/>
      <c r="P23" s="71">
        <v>32000</v>
      </c>
      <c r="Q23" s="65" t="s">
        <v>428</v>
      </c>
      <c r="R23" s="65" t="s">
        <v>429</v>
      </c>
    </row>
    <row r="24" spans="1:18" s="64" customFormat="1" ht="153" customHeight="1" x14ac:dyDescent="0.25">
      <c r="A24" s="656">
        <v>15</v>
      </c>
      <c r="B24" s="31">
        <v>1</v>
      </c>
      <c r="C24" s="31">
        <v>4</v>
      </c>
      <c r="D24" s="31">
        <v>2</v>
      </c>
      <c r="E24" s="32" t="s">
        <v>470</v>
      </c>
      <c r="F24" s="32" t="s">
        <v>471</v>
      </c>
      <c r="G24" s="31" t="s">
        <v>135</v>
      </c>
      <c r="H24" s="31" t="s">
        <v>42</v>
      </c>
      <c r="I24" s="31">
        <v>25</v>
      </c>
      <c r="J24" s="32" t="s">
        <v>461</v>
      </c>
      <c r="K24" s="31"/>
      <c r="L24" s="31" t="s">
        <v>384</v>
      </c>
      <c r="M24" s="35"/>
      <c r="N24" s="36">
        <v>24475</v>
      </c>
      <c r="O24" s="35"/>
      <c r="P24" s="36">
        <v>24475</v>
      </c>
      <c r="Q24" s="32" t="s">
        <v>428</v>
      </c>
      <c r="R24" s="32" t="s">
        <v>429</v>
      </c>
    </row>
    <row r="25" spans="1:18" s="64" customFormat="1" ht="38.25" customHeight="1" x14ac:dyDescent="0.25">
      <c r="A25" s="658"/>
      <c r="B25" s="728" t="s">
        <v>472</v>
      </c>
      <c r="C25" s="568"/>
      <c r="D25" s="568"/>
      <c r="E25" s="568"/>
      <c r="F25" s="568"/>
      <c r="G25" s="568"/>
      <c r="H25" s="568"/>
      <c r="I25" s="568"/>
      <c r="J25" s="568"/>
      <c r="K25" s="568"/>
      <c r="L25" s="568"/>
      <c r="M25" s="568"/>
      <c r="N25" s="568"/>
      <c r="O25" s="568"/>
      <c r="P25" s="568"/>
      <c r="Q25" s="568"/>
      <c r="R25" s="569"/>
    </row>
    <row r="26" spans="1:18" s="64" customFormat="1" ht="140.25" customHeight="1" x14ac:dyDescent="0.25">
      <c r="A26" s="66">
        <v>16</v>
      </c>
      <c r="B26" s="66">
        <v>1</v>
      </c>
      <c r="C26" s="66">
        <v>4</v>
      </c>
      <c r="D26" s="66">
        <v>2</v>
      </c>
      <c r="E26" s="65" t="s">
        <v>473</v>
      </c>
      <c r="F26" s="65" t="s">
        <v>474</v>
      </c>
      <c r="G26" s="66" t="s">
        <v>135</v>
      </c>
      <c r="H26" s="66" t="s">
        <v>42</v>
      </c>
      <c r="I26" s="66">
        <v>25</v>
      </c>
      <c r="J26" s="65" t="s">
        <v>461</v>
      </c>
      <c r="K26" s="66"/>
      <c r="L26" s="66" t="s">
        <v>384</v>
      </c>
      <c r="M26" s="71"/>
      <c r="N26" s="71">
        <v>30000</v>
      </c>
      <c r="O26" s="71"/>
      <c r="P26" s="71">
        <v>30000</v>
      </c>
      <c r="Q26" s="65" t="s">
        <v>428</v>
      </c>
      <c r="R26" s="65" t="s">
        <v>429</v>
      </c>
    </row>
    <row r="27" spans="1:18" s="64" customFormat="1" ht="140.25" customHeight="1" x14ac:dyDescent="0.25">
      <c r="A27" s="656">
        <v>16</v>
      </c>
      <c r="B27" s="31">
        <v>1</v>
      </c>
      <c r="C27" s="31">
        <v>4</v>
      </c>
      <c r="D27" s="31">
        <v>2</v>
      </c>
      <c r="E27" s="32" t="s">
        <v>473</v>
      </c>
      <c r="F27" s="32" t="s">
        <v>474</v>
      </c>
      <c r="G27" s="31" t="s">
        <v>135</v>
      </c>
      <c r="H27" s="31" t="s">
        <v>42</v>
      </c>
      <c r="I27" s="31">
        <v>25</v>
      </c>
      <c r="J27" s="32" t="s">
        <v>461</v>
      </c>
      <c r="K27" s="31"/>
      <c r="L27" s="31" t="s">
        <v>384</v>
      </c>
      <c r="M27" s="35"/>
      <c r="N27" s="36">
        <v>23825</v>
      </c>
      <c r="O27" s="35"/>
      <c r="P27" s="36">
        <v>23825</v>
      </c>
      <c r="Q27" s="32" t="s">
        <v>428</v>
      </c>
      <c r="R27" s="32" t="s">
        <v>429</v>
      </c>
    </row>
    <row r="28" spans="1:18" s="64" customFormat="1" ht="33.75" customHeight="1" x14ac:dyDescent="0.25">
      <c r="A28" s="658"/>
      <c r="B28" s="728" t="s">
        <v>472</v>
      </c>
      <c r="C28" s="568"/>
      <c r="D28" s="568"/>
      <c r="E28" s="568"/>
      <c r="F28" s="568"/>
      <c r="G28" s="568"/>
      <c r="H28" s="568"/>
      <c r="I28" s="568"/>
      <c r="J28" s="568"/>
      <c r="K28" s="568"/>
      <c r="L28" s="568"/>
      <c r="M28" s="568"/>
      <c r="N28" s="568"/>
      <c r="O28" s="568"/>
      <c r="P28" s="568"/>
      <c r="Q28" s="568"/>
      <c r="R28" s="569"/>
    </row>
    <row r="29" spans="1:18" s="64" customFormat="1" ht="165.6" customHeight="1" x14ac:dyDescent="0.25">
      <c r="A29" s="66">
        <v>17</v>
      </c>
      <c r="B29" s="66">
        <v>1</v>
      </c>
      <c r="C29" s="66">
        <v>4</v>
      </c>
      <c r="D29" s="66">
        <v>5</v>
      </c>
      <c r="E29" s="65" t="s">
        <v>475</v>
      </c>
      <c r="F29" s="65" t="s">
        <v>476</v>
      </c>
      <c r="G29" s="66" t="s">
        <v>135</v>
      </c>
      <c r="H29" s="66" t="s">
        <v>42</v>
      </c>
      <c r="I29" s="66">
        <v>25</v>
      </c>
      <c r="J29" s="65" t="s">
        <v>461</v>
      </c>
      <c r="K29" s="66"/>
      <c r="L29" s="66" t="s">
        <v>52</v>
      </c>
      <c r="M29" s="71"/>
      <c r="N29" s="71">
        <v>66000</v>
      </c>
      <c r="O29" s="71"/>
      <c r="P29" s="71">
        <v>66000</v>
      </c>
      <c r="Q29" s="65" t="s">
        <v>428</v>
      </c>
      <c r="R29" s="65" t="s">
        <v>429</v>
      </c>
    </row>
    <row r="30" spans="1:18" s="64" customFormat="1" ht="167.25" customHeight="1" x14ac:dyDescent="0.25">
      <c r="A30" s="66">
        <v>18</v>
      </c>
      <c r="B30" s="66">
        <v>1</v>
      </c>
      <c r="C30" s="66">
        <v>4</v>
      </c>
      <c r="D30" s="66">
        <v>5</v>
      </c>
      <c r="E30" s="65" t="s">
        <v>477</v>
      </c>
      <c r="F30" s="65" t="s">
        <v>478</v>
      </c>
      <c r="G30" s="66" t="s">
        <v>135</v>
      </c>
      <c r="H30" s="66" t="s">
        <v>42</v>
      </c>
      <c r="I30" s="66">
        <v>20</v>
      </c>
      <c r="J30" s="65" t="s">
        <v>461</v>
      </c>
      <c r="K30" s="66"/>
      <c r="L30" s="66" t="s">
        <v>52</v>
      </c>
      <c r="M30" s="71"/>
      <c r="N30" s="71">
        <v>25500</v>
      </c>
      <c r="O30" s="71"/>
      <c r="P30" s="71">
        <v>25500</v>
      </c>
      <c r="Q30" s="65" t="s">
        <v>428</v>
      </c>
      <c r="R30" s="65" t="s">
        <v>429</v>
      </c>
    </row>
    <row r="31" spans="1:18" s="160" customFormat="1" ht="189" customHeight="1" x14ac:dyDescent="0.25">
      <c r="A31" s="622">
        <v>19</v>
      </c>
      <c r="B31" s="622">
        <v>1</v>
      </c>
      <c r="C31" s="609">
        <v>4</v>
      </c>
      <c r="D31" s="622">
        <v>5</v>
      </c>
      <c r="E31" s="623" t="s">
        <v>479</v>
      </c>
      <c r="F31" s="609" t="s">
        <v>480</v>
      </c>
      <c r="G31" s="609" t="s">
        <v>135</v>
      </c>
      <c r="H31" s="120" t="s">
        <v>140</v>
      </c>
      <c r="I31" s="121" t="s">
        <v>50</v>
      </c>
      <c r="J31" s="593" t="s">
        <v>481</v>
      </c>
      <c r="K31" s="610"/>
      <c r="L31" s="610" t="s">
        <v>39</v>
      </c>
      <c r="M31" s="595"/>
      <c r="N31" s="595">
        <v>36510</v>
      </c>
      <c r="O31" s="595"/>
      <c r="P31" s="595">
        <v>36330</v>
      </c>
      <c r="Q31" s="609" t="s">
        <v>482</v>
      </c>
      <c r="R31" s="609" t="s">
        <v>483</v>
      </c>
    </row>
    <row r="32" spans="1:18" s="160" customFormat="1" ht="190.5" customHeight="1" x14ac:dyDescent="0.25">
      <c r="A32" s="622"/>
      <c r="B32" s="622"/>
      <c r="C32" s="609"/>
      <c r="D32" s="622"/>
      <c r="E32" s="623"/>
      <c r="F32" s="609"/>
      <c r="G32" s="609"/>
      <c r="H32" s="120" t="s">
        <v>42</v>
      </c>
      <c r="I32" s="121" t="s">
        <v>149</v>
      </c>
      <c r="J32" s="624"/>
      <c r="K32" s="610"/>
      <c r="L32" s="610"/>
      <c r="M32" s="595"/>
      <c r="N32" s="595"/>
      <c r="O32" s="595"/>
      <c r="P32" s="595"/>
      <c r="Q32" s="609"/>
      <c r="R32" s="609"/>
    </row>
    <row r="33" spans="1:18" s="162" customFormat="1" ht="42" customHeight="1" x14ac:dyDescent="0.25">
      <c r="A33" s="627">
        <v>20</v>
      </c>
      <c r="B33" s="627">
        <v>1</v>
      </c>
      <c r="C33" s="625">
        <v>4</v>
      </c>
      <c r="D33" s="627">
        <v>5</v>
      </c>
      <c r="E33" s="628" t="s">
        <v>484</v>
      </c>
      <c r="F33" s="625" t="s">
        <v>485</v>
      </c>
      <c r="G33" s="609" t="s">
        <v>135</v>
      </c>
      <c r="H33" s="120" t="s">
        <v>140</v>
      </c>
      <c r="I33" s="161" t="s">
        <v>50</v>
      </c>
      <c r="J33" s="625" t="s">
        <v>486</v>
      </c>
      <c r="K33" s="626"/>
      <c r="L33" s="610" t="s">
        <v>384</v>
      </c>
      <c r="M33" s="620"/>
      <c r="N33" s="620">
        <v>27191.24</v>
      </c>
      <c r="O33" s="620"/>
      <c r="P33" s="620">
        <v>27191.24</v>
      </c>
      <c r="Q33" s="609" t="s">
        <v>487</v>
      </c>
      <c r="R33" s="609" t="s">
        <v>488</v>
      </c>
    </row>
    <row r="34" spans="1:18" s="162" customFormat="1" ht="92.25" customHeight="1" x14ac:dyDescent="0.25">
      <c r="A34" s="627"/>
      <c r="B34" s="627"/>
      <c r="C34" s="625"/>
      <c r="D34" s="627"/>
      <c r="E34" s="628"/>
      <c r="F34" s="625"/>
      <c r="G34" s="609"/>
      <c r="H34" s="120" t="s">
        <v>42</v>
      </c>
      <c r="I34" s="161" t="s">
        <v>45</v>
      </c>
      <c r="J34" s="625"/>
      <c r="K34" s="626"/>
      <c r="L34" s="610"/>
      <c r="M34" s="620"/>
      <c r="N34" s="620"/>
      <c r="O34" s="620"/>
      <c r="P34" s="620"/>
      <c r="Q34" s="609"/>
      <c r="R34" s="609"/>
    </row>
    <row r="35" spans="1:18" s="160" customFormat="1" ht="64.5" customHeight="1" x14ac:dyDescent="0.25">
      <c r="A35" s="622">
        <v>21</v>
      </c>
      <c r="B35" s="622">
        <v>1</v>
      </c>
      <c r="C35" s="609">
        <v>4</v>
      </c>
      <c r="D35" s="622">
        <v>5</v>
      </c>
      <c r="E35" s="623" t="s">
        <v>489</v>
      </c>
      <c r="F35" s="609" t="s">
        <v>397</v>
      </c>
      <c r="G35" s="726" t="s">
        <v>37</v>
      </c>
      <c r="H35" s="120" t="s">
        <v>183</v>
      </c>
      <c r="I35" s="161" t="s">
        <v>50</v>
      </c>
      <c r="J35" s="609" t="s">
        <v>490</v>
      </c>
      <c r="K35" s="610"/>
      <c r="L35" s="610" t="s">
        <v>39</v>
      </c>
      <c r="M35" s="595"/>
      <c r="N35" s="595">
        <v>33885.5</v>
      </c>
      <c r="O35" s="595"/>
      <c r="P35" s="595">
        <v>29885.5</v>
      </c>
      <c r="Q35" s="609" t="s">
        <v>109</v>
      </c>
      <c r="R35" s="609" t="s">
        <v>491</v>
      </c>
    </row>
    <row r="36" spans="1:18" s="160" customFormat="1" ht="64.5" customHeight="1" x14ac:dyDescent="0.25">
      <c r="A36" s="622"/>
      <c r="B36" s="622"/>
      <c r="C36" s="609"/>
      <c r="D36" s="622"/>
      <c r="E36" s="623"/>
      <c r="F36" s="609"/>
      <c r="G36" s="727"/>
      <c r="H36" s="120" t="s">
        <v>42</v>
      </c>
      <c r="I36" s="161" t="s">
        <v>400</v>
      </c>
      <c r="J36" s="609"/>
      <c r="K36" s="610"/>
      <c r="L36" s="610"/>
      <c r="M36" s="595"/>
      <c r="N36" s="595"/>
      <c r="O36" s="595"/>
      <c r="P36" s="595"/>
      <c r="Q36" s="609"/>
      <c r="R36" s="609"/>
    </row>
    <row r="37" spans="1:18" s="160" customFormat="1" ht="53.25" customHeight="1" x14ac:dyDescent="0.25">
      <c r="A37" s="622"/>
      <c r="B37" s="622"/>
      <c r="C37" s="609"/>
      <c r="D37" s="622"/>
      <c r="E37" s="623"/>
      <c r="F37" s="609"/>
      <c r="G37" s="726" t="s">
        <v>135</v>
      </c>
      <c r="H37" s="120" t="s">
        <v>401</v>
      </c>
      <c r="I37" s="161" t="s">
        <v>50</v>
      </c>
      <c r="J37" s="609"/>
      <c r="K37" s="610"/>
      <c r="L37" s="610"/>
      <c r="M37" s="595"/>
      <c r="N37" s="595"/>
      <c r="O37" s="595"/>
      <c r="P37" s="595"/>
      <c r="Q37" s="609"/>
      <c r="R37" s="609"/>
    </row>
    <row r="38" spans="1:18" s="160" customFormat="1" ht="15.75" customHeight="1" x14ac:dyDescent="0.25">
      <c r="A38" s="622"/>
      <c r="B38" s="622"/>
      <c r="C38" s="609"/>
      <c r="D38" s="622"/>
      <c r="E38" s="623"/>
      <c r="F38" s="609"/>
      <c r="G38" s="727"/>
      <c r="H38" s="120" t="s">
        <v>42</v>
      </c>
      <c r="I38" s="161" t="s">
        <v>400</v>
      </c>
      <c r="J38" s="609"/>
      <c r="K38" s="610"/>
      <c r="L38" s="610"/>
      <c r="M38" s="595"/>
      <c r="N38" s="595"/>
      <c r="O38" s="595"/>
      <c r="P38" s="595"/>
      <c r="Q38" s="609"/>
      <c r="R38" s="609"/>
    </row>
    <row r="39" spans="1:18" s="64" customFormat="1" ht="43.5" customHeight="1" x14ac:dyDescent="0.25">
      <c r="A39" s="704">
        <v>22</v>
      </c>
      <c r="B39" s="582">
        <v>1</v>
      </c>
      <c r="C39" s="585">
        <v>4</v>
      </c>
      <c r="D39" s="582">
        <v>2</v>
      </c>
      <c r="E39" s="587" t="s">
        <v>492</v>
      </c>
      <c r="F39" s="585" t="s">
        <v>493</v>
      </c>
      <c r="G39" s="582" t="s">
        <v>189</v>
      </c>
      <c r="H39" s="23" t="s">
        <v>190</v>
      </c>
      <c r="I39" s="409" t="s">
        <v>50</v>
      </c>
      <c r="J39" s="585" t="s">
        <v>461</v>
      </c>
      <c r="K39" s="578"/>
      <c r="L39" s="578" t="s">
        <v>52</v>
      </c>
      <c r="M39" s="580"/>
      <c r="N39" s="580">
        <v>23000</v>
      </c>
      <c r="O39" s="580"/>
      <c r="P39" s="580">
        <v>23000</v>
      </c>
      <c r="Q39" s="585" t="s">
        <v>428</v>
      </c>
      <c r="R39" s="585" t="s">
        <v>429</v>
      </c>
    </row>
    <row r="40" spans="1:18" s="64" customFormat="1" ht="27" customHeight="1" x14ac:dyDescent="0.25">
      <c r="A40" s="705"/>
      <c r="B40" s="583"/>
      <c r="C40" s="586"/>
      <c r="D40" s="583"/>
      <c r="E40" s="588"/>
      <c r="F40" s="586"/>
      <c r="G40" s="584"/>
      <c r="H40" s="49" t="s">
        <v>42</v>
      </c>
      <c r="I40" s="49">
        <v>15</v>
      </c>
      <c r="J40" s="586"/>
      <c r="K40" s="579"/>
      <c r="L40" s="579"/>
      <c r="M40" s="581"/>
      <c r="N40" s="581"/>
      <c r="O40" s="581"/>
      <c r="P40" s="581"/>
      <c r="Q40" s="586"/>
      <c r="R40" s="586"/>
    </row>
    <row r="41" spans="1:18" s="64" customFormat="1" ht="33.75" customHeight="1" x14ac:dyDescent="0.25">
      <c r="A41" s="705"/>
      <c r="B41" s="583"/>
      <c r="C41" s="586"/>
      <c r="D41" s="583"/>
      <c r="E41" s="588"/>
      <c r="F41" s="586"/>
      <c r="G41" s="582" t="s">
        <v>135</v>
      </c>
      <c r="H41" s="23" t="s">
        <v>494</v>
      </c>
      <c r="I41" s="49">
        <v>1</v>
      </c>
      <c r="J41" s="586"/>
      <c r="K41" s="579"/>
      <c r="L41" s="579"/>
      <c r="M41" s="581"/>
      <c r="N41" s="581"/>
      <c r="O41" s="581"/>
      <c r="P41" s="581"/>
      <c r="Q41" s="586"/>
      <c r="R41" s="586"/>
    </row>
    <row r="42" spans="1:18" s="64" customFormat="1" ht="31.5" customHeight="1" x14ac:dyDescent="0.25">
      <c r="A42" s="705"/>
      <c r="B42" s="584"/>
      <c r="C42" s="721"/>
      <c r="D42" s="584"/>
      <c r="E42" s="724"/>
      <c r="F42" s="721"/>
      <c r="G42" s="584"/>
      <c r="H42" s="49" t="s">
        <v>42</v>
      </c>
      <c r="I42" s="49">
        <v>15</v>
      </c>
      <c r="J42" s="721"/>
      <c r="K42" s="725"/>
      <c r="L42" s="725"/>
      <c r="M42" s="720"/>
      <c r="N42" s="720"/>
      <c r="O42" s="720"/>
      <c r="P42" s="720"/>
      <c r="Q42" s="721"/>
      <c r="R42" s="721"/>
    </row>
    <row r="43" spans="1:18" s="64" customFormat="1" ht="146.25" customHeight="1" x14ac:dyDescent="0.25">
      <c r="A43" s="706"/>
      <c r="B43" s="573" t="s">
        <v>500</v>
      </c>
      <c r="C43" s="574"/>
      <c r="D43" s="574"/>
      <c r="E43" s="574"/>
      <c r="F43" s="574"/>
      <c r="G43" s="574"/>
      <c r="H43" s="574"/>
      <c r="I43" s="574"/>
      <c r="J43" s="574"/>
      <c r="K43" s="574"/>
      <c r="L43" s="574"/>
      <c r="M43" s="574"/>
      <c r="N43" s="574"/>
      <c r="O43" s="574"/>
      <c r="P43" s="574"/>
      <c r="Q43" s="574"/>
      <c r="R43" s="575"/>
    </row>
    <row r="44" spans="1:18" s="64" customFormat="1" ht="65.25" customHeight="1" x14ac:dyDescent="0.25">
      <c r="A44" s="704">
        <v>23</v>
      </c>
      <c r="B44" s="582">
        <v>1</v>
      </c>
      <c r="C44" s="582">
        <v>4</v>
      </c>
      <c r="D44" s="582">
        <v>5</v>
      </c>
      <c r="E44" s="587" t="s">
        <v>495</v>
      </c>
      <c r="F44" s="585" t="s">
        <v>496</v>
      </c>
      <c r="G44" s="582" t="s">
        <v>262</v>
      </c>
      <c r="H44" s="49" t="s">
        <v>497</v>
      </c>
      <c r="I44" s="49">
        <v>1</v>
      </c>
      <c r="J44" s="585" t="s">
        <v>461</v>
      </c>
      <c r="K44" s="722"/>
      <c r="L44" s="582" t="s">
        <v>52</v>
      </c>
      <c r="M44" s="722"/>
      <c r="N44" s="580">
        <v>6593.26</v>
      </c>
      <c r="O44" s="580"/>
      <c r="P44" s="580">
        <v>6593.26</v>
      </c>
      <c r="Q44" s="585" t="s">
        <v>428</v>
      </c>
      <c r="R44" s="585" t="s">
        <v>429</v>
      </c>
    </row>
    <row r="45" spans="1:18" s="64" customFormat="1" ht="56.25" customHeight="1" x14ac:dyDescent="0.25">
      <c r="A45" s="705"/>
      <c r="B45" s="584"/>
      <c r="C45" s="584"/>
      <c r="D45" s="584"/>
      <c r="E45" s="724"/>
      <c r="F45" s="721"/>
      <c r="G45" s="584"/>
      <c r="H45" s="49" t="s">
        <v>42</v>
      </c>
      <c r="I45" s="49">
        <v>35</v>
      </c>
      <c r="J45" s="721"/>
      <c r="K45" s="723"/>
      <c r="L45" s="584"/>
      <c r="M45" s="723"/>
      <c r="N45" s="720"/>
      <c r="O45" s="720"/>
      <c r="P45" s="720"/>
      <c r="Q45" s="721"/>
      <c r="R45" s="721"/>
    </row>
    <row r="46" spans="1:18" s="64" customFormat="1" ht="66.75" customHeight="1" x14ac:dyDescent="0.25">
      <c r="A46" s="706"/>
      <c r="B46" s="573" t="s">
        <v>501</v>
      </c>
      <c r="C46" s="604"/>
      <c r="D46" s="604"/>
      <c r="E46" s="604"/>
      <c r="F46" s="604"/>
      <c r="G46" s="604"/>
      <c r="H46" s="604"/>
      <c r="I46" s="604"/>
      <c r="J46" s="604"/>
      <c r="K46" s="604"/>
      <c r="L46" s="604"/>
      <c r="M46" s="604"/>
      <c r="N46" s="604"/>
      <c r="O46" s="604"/>
      <c r="P46" s="604"/>
      <c r="Q46" s="604"/>
      <c r="R46" s="605"/>
    </row>
    <row r="49" spans="13:17" x14ac:dyDescent="0.25">
      <c r="M49" s="75"/>
      <c r="N49" s="719" t="s">
        <v>201</v>
      </c>
      <c r="O49" s="719"/>
      <c r="P49" s="601" t="s">
        <v>202</v>
      </c>
      <c r="Q49" s="602"/>
    </row>
    <row r="50" spans="13:17" x14ac:dyDescent="0.25">
      <c r="M50" s="75"/>
      <c r="N50" s="164" t="s">
        <v>203</v>
      </c>
      <c r="O50" s="142" t="s">
        <v>204</v>
      </c>
      <c r="P50" s="165" t="s">
        <v>203</v>
      </c>
      <c r="Q50" s="141" t="s">
        <v>204</v>
      </c>
    </row>
    <row r="51" spans="13:17" x14ac:dyDescent="0.25">
      <c r="M51" s="167" t="s">
        <v>498</v>
      </c>
      <c r="N51" s="166">
        <v>17</v>
      </c>
      <c r="O51" s="145">
        <v>422261.58999999997</v>
      </c>
      <c r="P51" s="143">
        <v>4</v>
      </c>
      <c r="Q51" s="145">
        <v>116216.74</v>
      </c>
    </row>
    <row r="52" spans="13:17" x14ac:dyDescent="0.25">
      <c r="M52" s="167" t="s">
        <v>499</v>
      </c>
      <c r="N52" s="166">
        <v>19</v>
      </c>
      <c r="O52" s="145">
        <v>437652.35</v>
      </c>
      <c r="P52" s="144">
        <v>4</v>
      </c>
      <c r="Q52" s="145">
        <v>116216.74</v>
      </c>
    </row>
  </sheetData>
  <mergeCells count="106">
    <mergeCell ref="Q4:Q5"/>
    <mergeCell ref="R4:R5"/>
    <mergeCell ref="A19:A20"/>
    <mergeCell ref="B20:R20"/>
    <mergeCell ref="A24:A25"/>
    <mergeCell ref="B25:R25"/>
    <mergeCell ref="G4:G5"/>
    <mergeCell ref="H4:I4"/>
    <mergeCell ref="J4:J5"/>
    <mergeCell ref="K4:L4"/>
    <mergeCell ref="M4:N4"/>
    <mergeCell ref="O4:P4"/>
    <mergeCell ref="A4:A5"/>
    <mergeCell ref="B4:B5"/>
    <mergeCell ref="C4:C5"/>
    <mergeCell ref="D4:D5"/>
    <mergeCell ref="E4:E5"/>
    <mergeCell ref="F4:F5"/>
    <mergeCell ref="K31:K32"/>
    <mergeCell ref="A27:A28"/>
    <mergeCell ref="B28:R28"/>
    <mergeCell ref="A31:A32"/>
    <mergeCell ref="B31:B32"/>
    <mergeCell ref="C31:C32"/>
    <mergeCell ref="D31:D32"/>
    <mergeCell ref="E31:E32"/>
    <mergeCell ref="F31:F32"/>
    <mergeCell ref="G31:G32"/>
    <mergeCell ref="J31:J32"/>
    <mergeCell ref="Q31:Q32"/>
    <mergeCell ref="R31:R32"/>
    <mergeCell ref="L31:L32"/>
    <mergeCell ref="M31:M32"/>
    <mergeCell ref="N31:N32"/>
    <mergeCell ref="O31:O32"/>
    <mergeCell ref="P31:P32"/>
    <mergeCell ref="B33:B34"/>
    <mergeCell ref="C33:C34"/>
    <mergeCell ref="D33:D34"/>
    <mergeCell ref="E33:E34"/>
    <mergeCell ref="F33:F34"/>
    <mergeCell ref="G33:G34"/>
    <mergeCell ref="J33:J34"/>
    <mergeCell ref="K35:K38"/>
    <mergeCell ref="L35:L38"/>
    <mergeCell ref="Q33:Q34"/>
    <mergeCell ref="R33:R34"/>
    <mergeCell ref="A35:A38"/>
    <mergeCell ref="B35:B38"/>
    <mergeCell ref="C35:C38"/>
    <mergeCell ref="D35:D38"/>
    <mergeCell ref="E35:E38"/>
    <mergeCell ref="F35:F38"/>
    <mergeCell ref="G35:G36"/>
    <mergeCell ref="J35:J38"/>
    <mergeCell ref="K33:K34"/>
    <mergeCell ref="L33:L34"/>
    <mergeCell ref="M33:M34"/>
    <mergeCell ref="N33:N34"/>
    <mergeCell ref="O33:O34"/>
    <mergeCell ref="P33:P34"/>
    <mergeCell ref="Q35:Q38"/>
    <mergeCell ref="R35:R38"/>
    <mergeCell ref="G37:G38"/>
    <mergeCell ref="M35:M38"/>
    <mergeCell ref="N35:N38"/>
    <mergeCell ref="O35:O38"/>
    <mergeCell ref="P35:P38"/>
    <mergeCell ref="A33:A34"/>
    <mergeCell ref="P39:P42"/>
    <mergeCell ref="Q39:Q42"/>
    <mergeCell ref="R39:R42"/>
    <mergeCell ref="G41:G42"/>
    <mergeCell ref="B43:R43"/>
    <mergeCell ref="A44:A46"/>
    <mergeCell ref="B44:B45"/>
    <mergeCell ref="C44:C45"/>
    <mergeCell ref="D44:D45"/>
    <mergeCell ref="E44:E45"/>
    <mergeCell ref="J39:J42"/>
    <mergeCell ref="K39:K42"/>
    <mergeCell ref="L39:L42"/>
    <mergeCell ref="M39:M42"/>
    <mergeCell ref="N39:N42"/>
    <mergeCell ref="O39:O42"/>
    <mergeCell ref="A39:A43"/>
    <mergeCell ref="B39:B42"/>
    <mergeCell ref="C39:C42"/>
    <mergeCell ref="D39:D42"/>
    <mergeCell ref="E39:E42"/>
    <mergeCell ref="F39:F42"/>
    <mergeCell ref="G39:G40"/>
    <mergeCell ref="N49:O49"/>
    <mergeCell ref="P49:Q49"/>
    <mergeCell ref="N44:N45"/>
    <mergeCell ref="O44:O45"/>
    <mergeCell ref="P44:P45"/>
    <mergeCell ref="Q44:Q45"/>
    <mergeCell ref="R44:R45"/>
    <mergeCell ref="B46:R46"/>
    <mergeCell ref="F44:F45"/>
    <mergeCell ref="G44:G45"/>
    <mergeCell ref="J44:J45"/>
    <mergeCell ref="K44:K45"/>
    <mergeCell ref="L44:L45"/>
    <mergeCell ref="M44:M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3"/>
  <sheetViews>
    <sheetView tabSelected="1" topLeftCell="A34" zoomScale="70" zoomScaleNormal="70" workbookViewId="0">
      <selection activeCell="M44" sqref="M4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575</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26" t="s">
        <v>14</v>
      </c>
      <c r="I5" s="26" t="s">
        <v>15</v>
      </c>
      <c r="J5" s="542"/>
      <c r="K5" s="27">
        <v>2018</v>
      </c>
      <c r="L5" s="27">
        <v>2019</v>
      </c>
      <c r="M5" s="8">
        <v>2018</v>
      </c>
      <c r="N5" s="8">
        <v>2019</v>
      </c>
      <c r="O5" s="8">
        <v>2018</v>
      </c>
      <c r="P5" s="8">
        <v>2019</v>
      </c>
      <c r="Q5" s="542"/>
      <c r="R5" s="544"/>
      <c r="S5" s="4"/>
    </row>
    <row r="6" spans="1:19" s="5" customFormat="1" ht="15.75" customHeight="1" x14ac:dyDescent="0.2">
      <c r="A6" s="62" t="s">
        <v>16</v>
      </c>
      <c r="B6" s="27" t="s">
        <v>17</v>
      </c>
      <c r="C6" s="27" t="s">
        <v>18</v>
      </c>
      <c r="D6" s="27" t="s">
        <v>19</v>
      </c>
      <c r="E6" s="62" t="s">
        <v>20</v>
      </c>
      <c r="F6" s="62" t="s">
        <v>21</v>
      </c>
      <c r="G6" s="62" t="s">
        <v>22</v>
      </c>
      <c r="H6" s="27" t="s">
        <v>23</v>
      </c>
      <c r="I6" s="27" t="s">
        <v>24</v>
      </c>
      <c r="J6" s="62" t="s">
        <v>25</v>
      </c>
      <c r="K6" s="27" t="s">
        <v>26</v>
      </c>
      <c r="L6" s="27" t="s">
        <v>27</v>
      </c>
      <c r="M6" s="28" t="s">
        <v>28</v>
      </c>
      <c r="N6" s="28" t="s">
        <v>29</v>
      </c>
      <c r="O6" s="28" t="s">
        <v>30</v>
      </c>
      <c r="P6" s="28" t="s">
        <v>31</v>
      </c>
      <c r="Q6" s="62" t="s">
        <v>32</v>
      </c>
      <c r="R6" s="27" t="s">
        <v>33</v>
      </c>
      <c r="S6" s="4"/>
    </row>
    <row r="7" spans="1:19" ht="180" x14ac:dyDescent="0.25">
      <c r="A7" s="77">
        <v>1</v>
      </c>
      <c r="B7" s="106">
        <v>1</v>
      </c>
      <c r="C7" s="106">
        <v>4</v>
      </c>
      <c r="D7" s="106">
        <v>2</v>
      </c>
      <c r="E7" s="168" t="s">
        <v>502</v>
      </c>
      <c r="F7" s="168" t="s">
        <v>503</v>
      </c>
      <c r="G7" s="106" t="s">
        <v>49</v>
      </c>
      <c r="H7" s="106" t="s">
        <v>42</v>
      </c>
      <c r="I7" s="83" t="s">
        <v>97</v>
      </c>
      <c r="J7" s="169" t="s">
        <v>504</v>
      </c>
      <c r="K7" s="107" t="s">
        <v>39</v>
      </c>
      <c r="L7" s="107"/>
      <c r="M7" s="157">
        <v>12539.94</v>
      </c>
      <c r="N7" s="157"/>
      <c r="O7" s="157">
        <v>12539.94</v>
      </c>
      <c r="P7" s="157"/>
      <c r="Q7" s="106" t="s">
        <v>505</v>
      </c>
      <c r="R7" s="106" t="s">
        <v>506</v>
      </c>
    </row>
    <row r="8" spans="1:19" ht="106.5" customHeight="1" x14ac:dyDescent="0.25">
      <c r="A8" s="77">
        <v>2</v>
      </c>
      <c r="B8" s="106">
        <v>1</v>
      </c>
      <c r="C8" s="106">
        <v>4</v>
      </c>
      <c r="D8" s="106">
        <v>2</v>
      </c>
      <c r="E8" s="168" t="s">
        <v>507</v>
      </c>
      <c r="F8" s="169" t="s">
        <v>508</v>
      </c>
      <c r="G8" s="106" t="s">
        <v>135</v>
      </c>
      <c r="H8" s="106" t="s">
        <v>42</v>
      </c>
      <c r="I8" s="83" t="s">
        <v>137</v>
      </c>
      <c r="J8" s="168" t="s">
        <v>509</v>
      </c>
      <c r="K8" s="107" t="s">
        <v>384</v>
      </c>
      <c r="L8" s="107"/>
      <c r="M8" s="157">
        <v>41712.199999999997</v>
      </c>
      <c r="N8" s="157"/>
      <c r="O8" s="157">
        <v>41712.199999999997</v>
      </c>
      <c r="P8" s="157"/>
      <c r="Q8" s="106" t="s">
        <v>505</v>
      </c>
      <c r="R8" s="106" t="s">
        <v>506</v>
      </c>
    </row>
    <row r="9" spans="1:19" ht="135" x14ac:dyDescent="0.25">
      <c r="A9" s="77">
        <v>3</v>
      </c>
      <c r="B9" s="105">
        <v>1</v>
      </c>
      <c r="C9" s="105">
        <v>4</v>
      </c>
      <c r="D9" s="106">
        <v>2</v>
      </c>
      <c r="E9" s="168" t="s">
        <v>510</v>
      </c>
      <c r="F9" s="168" t="s">
        <v>511</v>
      </c>
      <c r="G9" s="106" t="s">
        <v>135</v>
      </c>
      <c r="H9" s="106" t="s">
        <v>42</v>
      </c>
      <c r="I9" s="83" t="s">
        <v>149</v>
      </c>
      <c r="J9" s="67" t="s">
        <v>512</v>
      </c>
      <c r="K9" s="107" t="s">
        <v>52</v>
      </c>
      <c r="L9" s="107"/>
      <c r="M9" s="157">
        <v>70013.899999999994</v>
      </c>
      <c r="N9" s="157"/>
      <c r="O9" s="108">
        <v>70013.899999999994</v>
      </c>
      <c r="P9" s="108"/>
      <c r="Q9" s="106" t="s">
        <v>505</v>
      </c>
      <c r="R9" s="106" t="s">
        <v>506</v>
      </c>
    </row>
    <row r="10" spans="1:19" ht="255" x14ac:dyDescent="0.25">
      <c r="A10" s="77">
        <v>4</v>
      </c>
      <c r="B10" s="105">
        <v>1</v>
      </c>
      <c r="C10" s="105">
        <v>4</v>
      </c>
      <c r="D10" s="106">
        <v>5</v>
      </c>
      <c r="E10" s="168" t="s">
        <v>513</v>
      </c>
      <c r="F10" s="168" t="s">
        <v>514</v>
      </c>
      <c r="G10" s="106" t="s">
        <v>135</v>
      </c>
      <c r="H10" s="106" t="s">
        <v>42</v>
      </c>
      <c r="I10" s="83" t="s">
        <v>149</v>
      </c>
      <c r="J10" s="168" t="s">
        <v>515</v>
      </c>
      <c r="K10" s="107" t="s">
        <v>384</v>
      </c>
      <c r="L10" s="107"/>
      <c r="M10" s="108">
        <v>10011.5</v>
      </c>
      <c r="N10" s="108"/>
      <c r="O10" s="108">
        <v>10011.5</v>
      </c>
      <c r="P10" s="108"/>
      <c r="Q10" s="106" t="s">
        <v>505</v>
      </c>
      <c r="R10" s="106" t="s">
        <v>506</v>
      </c>
    </row>
    <row r="11" spans="1:19" s="96" customFormat="1" ht="120" x14ac:dyDescent="0.25">
      <c r="A11" s="170">
        <v>5</v>
      </c>
      <c r="B11" s="88">
        <v>1</v>
      </c>
      <c r="C11" s="88">
        <v>4</v>
      </c>
      <c r="D11" s="89">
        <v>2</v>
      </c>
      <c r="E11" s="171" t="s">
        <v>516</v>
      </c>
      <c r="F11" s="171" t="s">
        <v>517</v>
      </c>
      <c r="G11" s="89" t="s">
        <v>37</v>
      </c>
      <c r="H11" s="89" t="s">
        <v>42</v>
      </c>
      <c r="I11" s="150" t="s">
        <v>518</v>
      </c>
      <c r="J11" s="171" t="s">
        <v>519</v>
      </c>
      <c r="K11" s="94" t="s">
        <v>384</v>
      </c>
      <c r="L11" s="94"/>
      <c r="M11" s="95">
        <v>14109.609999999999</v>
      </c>
      <c r="N11" s="95"/>
      <c r="O11" s="95">
        <v>14109.609999999999</v>
      </c>
      <c r="P11" s="95"/>
      <c r="Q11" s="106" t="s">
        <v>505</v>
      </c>
      <c r="R11" s="106" t="s">
        <v>506</v>
      </c>
    </row>
    <row r="12" spans="1:19" s="64" customFormat="1" ht="120" x14ac:dyDescent="0.25">
      <c r="A12" s="105">
        <v>6</v>
      </c>
      <c r="B12" s="98">
        <v>1</v>
      </c>
      <c r="C12" s="98">
        <v>4</v>
      </c>
      <c r="D12" s="101">
        <v>2</v>
      </c>
      <c r="E12" s="172" t="s">
        <v>520</v>
      </c>
      <c r="F12" s="173" t="s">
        <v>521</v>
      </c>
      <c r="G12" s="101" t="s">
        <v>49</v>
      </c>
      <c r="H12" s="101" t="s">
        <v>42</v>
      </c>
      <c r="I12" s="174" t="s">
        <v>522</v>
      </c>
      <c r="J12" s="175" t="s">
        <v>523</v>
      </c>
      <c r="K12" s="102" t="s">
        <v>52</v>
      </c>
      <c r="L12" s="102"/>
      <c r="M12" s="103">
        <v>9644.73</v>
      </c>
      <c r="N12" s="103"/>
      <c r="O12" s="103">
        <v>9644.73</v>
      </c>
      <c r="P12" s="103"/>
      <c r="Q12" s="101" t="s">
        <v>505</v>
      </c>
      <c r="R12" s="153" t="s">
        <v>506</v>
      </c>
    </row>
    <row r="13" spans="1:19" ht="135" x14ac:dyDescent="0.25">
      <c r="A13" s="77">
        <v>7</v>
      </c>
      <c r="B13" s="105">
        <v>1</v>
      </c>
      <c r="C13" s="105">
        <v>4</v>
      </c>
      <c r="D13" s="106">
        <v>2</v>
      </c>
      <c r="E13" s="168" t="s">
        <v>524</v>
      </c>
      <c r="F13" s="168" t="s">
        <v>525</v>
      </c>
      <c r="G13" s="106" t="s">
        <v>49</v>
      </c>
      <c r="H13" s="106" t="s">
        <v>42</v>
      </c>
      <c r="I13" s="83" t="s">
        <v>353</v>
      </c>
      <c r="J13" s="67" t="s">
        <v>526</v>
      </c>
      <c r="K13" s="107" t="s">
        <v>52</v>
      </c>
      <c r="L13" s="107"/>
      <c r="M13" s="108">
        <v>4674.12</v>
      </c>
      <c r="N13" s="108"/>
      <c r="O13" s="108">
        <v>4674.12</v>
      </c>
      <c r="P13" s="108"/>
      <c r="Q13" s="106" t="s">
        <v>505</v>
      </c>
      <c r="R13" s="89" t="str">
        <f>R15</f>
        <v>Kalsk 91
66-100 Sulechów</v>
      </c>
    </row>
    <row r="14" spans="1:19" s="64" customFormat="1" ht="210" x14ac:dyDescent="0.25">
      <c r="A14" s="105">
        <v>8</v>
      </c>
      <c r="B14" s="105">
        <v>1</v>
      </c>
      <c r="C14" s="105">
        <v>4</v>
      </c>
      <c r="D14" s="106">
        <v>2</v>
      </c>
      <c r="E14" s="67" t="s">
        <v>527</v>
      </c>
      <c r="F14" s="67" t="s">
        <v>528</v>
      </c>
      <c r="G14" s="106" t="s">
        <v>529</v>
      </c>
      <c r="H14" s="106" t="s">
        <v>42</v>
      </c>
      <c r="I14" s="83" t="s">
        <v>432</v>
      </c>
      <c r="J14" s="67" t="s">
        <v>530</v>
      </c>
      <c r="K14" s="107" t="s">
        <v>52</v>
      </c>
      <c r="L14" s="107"/>
      <c r="M14" s="108">
        <v>18014.86</v>
      </c>
      <c r="N14" s="108"/>
      <c r="O14" s="108">
        <v>18014.86</v>
      </c>
      <c r="P14" s="108"/>
      <c r="Q14" s="106" t="s">
        <v>505</v>
      </c>
      <c r="R14" s="106" t="s">
        <v>506</v>
      </c>
    </row>
    <row r="15" spans="1:19" ht="120" x14ac:dyDescent="0.25">
      <c r="A15" s="105">
        <v>9</v>
      </c>
      <c r="B15" s="105">
        <v>1</v>
      </c>
      <c r="C15" s="105">
        <v>4</v>
      </c>
      <c r="D15" s="106">
        <v>2</v>
      </c>
      <c r="E15" s="168" t="s">
        <v>531</v>
      </c>
      <c r="F15" s="168" t="s">
        <v>532</v>
      </c>
      <c r="G15" s="106" t="s">
        <v>49</v>
      </c>
      <c r="H15" s="106" t="s">
        <v>42</v>
      </c>
      <c r="I15" s="83" t="s">
        <v>353</v>
      </c>
      <c r="J15" s="67" t="s">
        <v>533</v>
      </c>
      <c r="K15" s="107" t="s">
        <v>384</v>
      </c>
      <c r="L15" s="107"/>
      <c r="M15" s="108">
        <v>4756.2100000000009</v>
      </c>
      <c r="N15" s="108"/>
      <c r="O15" s="108">
        <v>4756.2100000000009</v>
      </c>
      <c r="P15" s="108"/>
      <c r="Q15" s="106" t="s">
        <v>505</v>
      </c>
      <c r="R15" s="106" t="s">
        <v>506</v>
      </c>
    </row>
    <row r="16" spans="1:19" ht="375" x14ac:dyDescent="0.25">
      <c r="A16" s="105">
        <v>10</v>
      </c>
      <c r="B16" s="105">
        <v>1</v>
      </c>
      <c r="C16" s="105">
        <v>4</v>
      </c>
      <c r="D16" s="106">
        <v>2</v>
      </c>
      <c r="E16" s="67" t="s">
        <v>534</v>
      </c>
      <c r="F16" s="67" t="s">
        <v>535</v>
      </c>
      <c r="G16" s="106" t="s">
        <v>49</v>
      </c>
      <c r="H16" s="106" t="s">
        <v>42</v>
      </c>
      <c r="I16" s="83" t="s">
        <v>400</v>
      </c>
      <c r="J16" s="67" t="s">
        <v>536</v>
      </c>
      <c r="K16" s="107" t="s">
        <v>52</v>
      </c>
      <c r="L16" s="107"/>
      <c r="M16" s="108">
        <v>6276.43</v>
      </c>
      <c r="N16" s="108"/>
      <c r="O16" s="108">
        <v>6276.43</v>
      </c>
      <c r="P16" s="108"/>
      <c r="Q16" s="106" t="s">
        <v>505</v>
      </c>
      <c r="R16" s="106" t="s">
        <v>506</v>
      </c>
    </row>
    <row r="17" spans="1:21" s="64" customFormat="1" ht="135" x14ac:dyDescent="0.25">
      <c r="A17" s="105">
        <v>11</v>
      </c>
      <c r="B17" s="105">
        <v>1</v>
      </c>
      <c r="C17" s="105">
        <v>4</v>
      </c>
      <c r="D17" s="106">
        <v>2</v>
      </c>
      <c r="E17" s="67" t="s">
        <v>537</v>
      </c>
      <c r="F17" s="67" t="s">
        <v>538</v>
      </c>
      <c r="G17" s="106" t="s">
        <v>135</v>
      </c>
      <c r="H17" s="106" t="s">
        <v>42</v>
      </c>
      <c r="I17" s="83" t="s">
        <v>432</v>
      </c>
      <c r="J17" s="176" t="s">
        <v>539</v>
      </c>
      <c r="K17" s="107"/>
      <c r="L17" s="107" t="s">
        <v>540</v>
      </c>
      <c r="M17" s="108"/>
      <c r="N17" s="108">
        <v>50000</v>
      </c>
      <c r="O17" s="108"/>
      <c r="P17" s="108">
        <v>50000</v>
      </c>
      <c r="Q17" s="106" t="s">
        <v>505</v>
      </c>
      <c r="R17" s="106" t="s">
        <v>506</v>
      </c>
    </row>
    <row r="18" spans="1:21" s="64" customFormat="1" ht="135" x14ac:dyDescent="0.25">
      <c r="A18" s="48">
        <v>11</v>
      </c>
      <c r="B18" s="48">
        <v>1</v>
      </c>
      <c r="C18" s="48">
        <v>4</v>
      </c>
      <c r="D18" s="50">
        <v>5</v>
      </c>
      <c r="E18" s="85" t="s">
        <v>537</v>
      </c>
      <c r="F18" s="85" t="s">
        <v>538</v>
      </c>
      <c r="G18" s="51" t="s">
        <v>135</v>
      </c>
      <c r="H18" s="51" t="s">
        <v>42</v>
      </c>
      <c r="I18" s="33" t="s">
        <v>432</v>
      </c>
      <c r="J18" s="177" t="s">
        <v>539</v>
      </c>
      <c r="K18" s="54"/>
      <c r="L18" s="54" t="s">
        <v>540</v>
      </c>
      <c r="M18" s="55"/>
      <c r="N18" s="56">
        <v>48800</v>
      </c>
      <c r="O18" s="55"/>
      <c r="P18" s="56">
        <v>48800</v>
      </c>
      <c r="Q18" s="51" t="s">
        <v>505</v>
      </c>
      <c r="R18" s="51" t="s">
        <v>506</v>
      </c>
    </row>
    <row r="19" spans="1:21" s="64" customFormat="1" ht="48" customHeight="1" x14ac:dyDescent="0.25">
      <c r="A19" s="567" t="s">
        <v>541</v>
      </c>
      <c r="B19" s="729"/>
      <c r="C19" s="729"/>
      <c r="D19" s="729"/>
      <c r="E19" s="729"/>
      <c r="F19" s="729"/>
      <c r="G19" s="729"/>
      <c r="H19" s="729"/>
      <c r="I19" s="729"/>
      <c r="J19" s="729"/>
      <c r="K19" s="729"/>
      <c r="L19" s="729"/>
      <c r="M19" s="729"/>
      <c r="N19" s="729"/>
      <c r="O19" s="729"/>
      <c r="P19" s="729"/>
      <c r="Q19" s="729"/>
      <c r="R19" s="730"/>
    </row>
    <row r="20" spans="1:21" s="64" customFormat="1" ht="165" x14ac:dyDescent="0.25">
      <c r="A20" s="105">
        <v>12</v>
      </c>
      <c r="B20" s="105">
        <v>1</v>
      </c>
      <c r="C20" s="105">
        <v>4</v>
      </c>
      <c r="D20" s="106">
        <v>2</v>
      </c>
      <c r="E20" s="67" t="s">
        <v>542</v>
      </c>
      <c r="F20" s="67" t="s">
        <v>543</v>
      </c>
      <c r="G20" s="106" t="s">
        <v>37</v>
      </c>
      <c r="H20" s="106" t="s">
        <v>42</v>
      </c>
      <c r="I20" s="178" t="s">
        <v>400</v>
      </c>
      <c r="J20" s="67" t="s">
        <v>544</v>
      </c>
      <c r="K20" s="107"/>
      <c r="L20" s="107" t="s">
        <v>384</v>
      </c>
      <c r="M20" s="108"/>
      <c r="N20" s="108">
        <v>15000</v>
      </c>
      <c r="O20" s="108"/>
      <c r="P20" s="108">
        <v>15000</v>
      </c>
      <c r="Q20" s="106" t="s">
        <v>505</v>
      </c>
      <c r="R20" s="106" t="s">
        <v>506</v>
      </c>
    </row>
    <row r="21" spans="1:21" s="64" customFormat="1" ht="165" x14ac:dyDescent="0.25">
      <c r="A21" s="113">
        <v>12</v>
      </c>
      <c r="B21" s="113">
        <v>1</v>
      </c>
      <c r="C21" s="113">
        <v>4</v>
      </c>
      <c r="D21" s="116">
        <v>5</v>
      </c>
      <c r="E21" s="179" t="s">
        <v>542</v>
      </c>
      <c r="F21" s="179" t="s">
        <v>543</v>
      </c>
      <c r="G21" s="180" t="s">
        <v>37</v>
      </c>
      <c r="H21" s="180" t="s">
        <v>42</v>
      </c>
      <c r="I21" s="181" t="s">
        <v>545</v>
      </c>
      <c r="J21" s="85" t="s">
        <v>544</v>
      </c>
      <c r="K21" s="182"/>
      <c r="L21" s="182" t="s">
        <v>384</v>
      </c>
      <c r="M21" s="183"/>
      <c r="N21" s="183">
        <v>15000</v>
      </c>
      <c r="O21" s="183"/>
      <c r="P21" s="183">
        <v>15000</v>
      </c>
      <c r="Q21" s="180" t="s">
        <v>505</v>
      </c>
      <c r="R21" s="180" t="s">
        <v>506</v>
      </c>
    </row>
    <row r="22" spans="1:21" s="64" customFormat="1" ht="54.75" customHeight="1" x14ac:dyDescent="0.25">
      <c r="A22" s="567" t="s">
        <v>546</v>
      </c>
      <c r="B22" s="729"/>
      <c r="C22" s="729"/>
      <c r="D22" s="729"/>
      <c r="E22" s="729"/>
      <c r="F22" s="729"/>
      <c r="G22" s="729"/>
      <c r="H22" s="729"/>
      <c r="I22" s="729"/>
      <c r="J22" s="729"/>
      <c r="K22" s="729"/>
      <c r="L22" s="729"/>
      <c r="M22" s="729"/>
      <c r="N22" s="729"/>
      <c r="O22" s="729"/>
      <c r="P22" s="729"/>
      <c r="Q22" s="729"/>
      <c r="R22" s="730"/>
    </row>
    <row r="23" spans="1:21" s="184" customFormat="1" ht="195" x14ac:dyDescent="0.25">
      <c r="A23" s="105">
        <v>13</v>
      </c>
      <c r="B23" s="105">
        <v>1</v>
      </c>
      <c r="C23" s="105">
        <v>4</v>
      </c>
      <c r="D23" s="106">
        <v>5</v>
      </c>
      <c r="E23" s="67" t="s">
        <v>547</v>
      </c>
      <c r="F23" s="67" t="s">
        <v>548</v>
      </c>
      <c r="G23" s="106" t="s">
        <v>135</v>
      </c>
      <c r="H23" s="106" t="s">
        <v>42</v>
      </c>
      <c r="I23" s="83" t="s">
        <v>137</v>
      </c>
      <c r="J23" s="67" t="s">
        <v>549</v>
      </c>
      <c r="K23" s="107"/>
      <c r="L23" s="154" t="s">
        <v>384</v>
      </c>
      <c r="M23" s="108"/>
      <c r="N23" s="108">
        <v>55000</v>
      </c>
      <c r="O23" s="108"/>
      <c r="P23" s="108">
        <v>55000</v>
      </c>
      <c r="Q23" s="106" t="s">
        <v>505</v>
      </c>
      <c r="R23" s="106" t="s">
        <v>506</v>
      </c>
    </row>
    <row r="24" spans="1:21" s="184" customFormat="1" ht="195" x14ac:dyDescent="0.25">
      <c r="A24" s="48">
        <v>13</v>
      </c>
      <c r="B24" s="48">
        <v>1</v>
      </c>
      <c r="C24" s="48">
        <v>4</v>
      </c>
      <c r="D24" s="51">
        <v>5</v>
      </c>
      <c r="E24" s="85" t="s">
        <v>547</v>
      </c>
      <c r="F24" s="85" t="s">
        <v>548</v>
      </c>
      <c r="G24" s="51" t="s">
        <v>135</v>
      </c>
      <c r="H24" s="51" t="s">
        <v>42</v>
      </c>
      <c r="I24" s="33" t="s">
        <v>137</v>
      </c>
      <c r="J24" s="85" t="s">
        <v>549</v>
      </c>
      <c r="K24" s="54"/>
      <c r="L24" s="117" t="s">
        <v>52</v>
      </c>
      <c r="M24" s="55"/>
      <c r="N24" s="55">
        <v>55000</v>
      </c>
      <c r="O24" s="55"/>
      <c r="P24" s="55">
        <v>55000</v>
      </c>
      <c r="Q24" s="51" t="s">
        <v>505</v>
      </c>
      <c r="R24" s="51" t="s">
        <v>506</v>
      </c>
    </row>
    <row r="25" spans="1:21" s="184" customFormat="1" ht="30" customHeight="1" x14ac:dyDescent="0.25">
      <c r="A25" s="567" t="s">
        <v>550</v>
      </c>
      <c r="B25" s="729"/>
      <c r="C25" s="729"/>
      <c r="D25" s="729"/>
      <c r="E25" s="729"/>
      <c r="F25" s="729"/>
      <c r="G25" s="729"/>
      <c r="H25" s="729"/>
      <c r="I25" s="729"/>
      <c r="J25" s="729"/>
      <c r="K25" s="729"/>
      <c r="L25" s="729"/>
      <c r="M25" s="729"/>
      <c r="N25" s="729"/>
      <c r="O25" s="729"/>
      <c r="P25" s="729"/>
      <c r="Q25" s="729"/>
      <c r="R25" s="730"/>
    </row>
    <row r="26" spans="1:21" s="184" customFormat="1" ht="225" x14ac:dyDescent="0.25">
      <c r="A26" s="105">
        <v>14</v>
      </c>
      <c r="B26" s="106">
        <v>1</v>
      </c>
      <c r="C26" s="106">
        <v>4</v>
      </c>
      <c r="D26" s="106">
        <v>2</v>
      </c>
      <c r="E26" s="67" t="s">
        <v>551</v>
      </c>
      <c r="F26" s="67" t="s">
        <v>552</v>
      </c>
      <c r="G26" s="106" t="s">
        <v>37</v>
      </c>
      <c r="H26" s="106" t="s">
        <v>42</v>
      </c>
      <c r="I26" s="106">
        <v>40</v>
      </c>
      <c r="J26" s="67" t="s">
        <v>553</v>
      </c>
      <c r="K26" s="106"/>
      <c r="L26" s="154" t="s">
        <v>52</v>
      </c>
      <c r="M26" s="185"/>
      <c r="N26" s="157">
        <v>12000</v>
      </c>
      <c r="O26" s="185"/>
      <c r="P26" s="157">
        <v>12000</v>
      </c>
      <c r="Q26" s="106" t="s">
        <v>505</v>
      </c>
      <c r="R26" s="106" t="s">
        <v>506</v>
      </c>
      <c r="S26" s="186"/>
      <c r="T26" s="186"/>
      <c r="U26" s="187"/>
    </row>
    <row r="27" spans="1:21" s="184" customFormat="1" ht="225" x14ac:dyDescent="0.25">
      <c r="A27" s="48">
        <v>14</v>
      </c>
      <c r="B27" s="51">
        <v>1</v>
      </c>
      <c r="C27" s="51">
        <v>4</v>
      </c>
      <c r="D27" s="51">
        <v>2</v>
      </c>
      <c r="E27" s="85" t="s">
        <v>551</v>
      </c>
      <c r="F27" s="85" t="s">
        <v>554</v>
      </c>
      <c r="G27" s="50" t="s">
        <v>135</v>
      </c>
      <c r="H27" s="51" t="s">
        <v>42</v>
      </c>
      <c r="I27" s="51">
        <v>40</v>
      </c>
      <c r="J27" s="85" t="s">
        <v>553</v>
      </c>
      <c r="K27" s="51"/>
      <c r="L27" s="182" t="s">
        <v>52</v>
      </c>
      <c r="M27" s="188"/>
      <c r="N27" s="189">
        <v>12000</v>
      </c>
      <c r="O27" s="188"/>
      <c r="P27" s="189">
        <v>12000</v>
      </c>
      <c r="Q27" s="51" t="s">
        <v>505</v>
      </c>
      <c r="R27" s="51" t="s">
        <v>506</v>
      </c>
      <c r="S27" s="186"/>
      <c r="T27" s="186"/>
      <c r="U27" s="187"/>
    </row>
    <row r="28" spans="1:21" s="184" customFormat="1" ht="15" customHeight="1" x14ac:dyDescent="0.25">
      <c r="A28" s="567" t="s">
        <v>555</v>
      </c>
      <c r="B28" s="729"/>
      <c r="C28" s="729"/>
      <c r="D28" s="729"/>
      <c r="E28" s="729"/>
      <c r="F28" s="729"/>
      <c r="G28" s="729"/>
      <c r="H28" s="729"/>
      <c r="I28" s="729"/>
      <c r="J28" s="729"/>
      <c r="K28" s="729"/>
      <c r="L28" s="729"/>
      <c r="M28" s="729"/>
      <c r="N28" s="729"/>
      <c r="O28" s="729"/>
      <c r="P28" s="729"/>
      <c r="Q28" s="729"/>
      <c r="R28" s="730"/>
      <c r="S28" s="186"/>
      <c r="T28" s="186"/>
      <c r="U28" s="187"/>
    </row>
    <row r="29" spans="1:21" s="184" customFormat="1" ht="210" x14ac:dyDescent="0.25">
      <c r="A29" s="105">
        <v>15</v>
      </c>
      <c r="B29" s="106">
        <v>1</v>
      </c>
      <c r="C29" s="106">
        <v>4</v>
      </c>
      <c r="D29" s="106">
        <v>2</v>
      </c>
      <c r="E29" s="67" t="s">
        <v>556</v>
      </c>
      <c r="F29" s="67" t="s">
        <v>557</v>
      </c>
      <c r="G29" s="106" t="s">
        <v>135</v>
      </c>
      <c r="H29" s="106" t="s">
        <v>42</v>
      </c>
      <c r="I29" s="106">
        <v>30</v>
      </c>
      <c r="J29" s="67" t="s">
        <v>558</v>
      </c>
      <c r="K29" s="106"/>
      <c r="L29" s="154" t="s">
        <v>384</v>
      </c>
      <c r="M29" s="185"/>
      <c r="N29" s="157">
        <v>8000</v>
      </c>
      <c r="O29" s="185"/>
      <c r="P29" s="157">
        <v>8000</v>
      </c>
      <c r="Q29" s="106" t="s">
        <v>505</v>
      </c>
      <c r="R29" s="106" t="s">
        <v>506</v>
      </c>
    </row>
    <row r="30" spans="1:21" s="184" customFormat="1" ht="210" x14ac:dyDescent="0.25">
      <c r="A30" s="48">
        <v>15</v>
      </c>
      <c r="B30" s="51">
        <v>1</v>
      </c>
      <c r="C30" s="51">
        <v>4</v>
      </c>
      <c r="D30" s="51">
        <v>2</v>
      </c>
      <c r="E30" s="85" t="s">
        <v>556</v>
      </c>
      <c r="F30" s="85" t="s">
        <v>557</v>
      </c>
      <c r="G30" s="51" t="s">
        <v>135</v>
      </c>
      <c r="H30" s="51" t="s">
        <v>42</v>
      </c>
      <c r="I30" s="50">
        <v>20</v>
      </c>
      <c r="J30" s="85" t="s">
        <v>558</v>
      </c>
      <c r="K30" s="51"/>
      <c r="L30" s="182" t="s">
        <v>384</v>
      </c>
      <c r="M30" s="188"/>
      <c r="N30" s="159">
        <v>12200</v>
      </c>
      <c r="O30" s="188"/>
      <c r="P30" s="189">
        <v>12200</v>
      </c>
      <c r="Q30" s="51" t="s">
        <v>505</v>
      </c>
      <c r="R30" s="51" t="s">
        <v>506</v>
      </c>
    </row>
    <row r="31" spans="1:21" s="184" customFormat="1" ht="60.75" customHeight="1" x14ac:dyDescent="0.25">
      <c r="A31" s="567" t="s">
        <v>559</v>
      </c>
      <c r="B31" s="729"/>
      <c r="C31" s="729"/>
      <c r="D31" s="729"/>
      <c r="E31" s="729"/>
      <c r="F31" s="729"/>
      <c r="G31" s="729"/>
      <c r="H31" s="729"/>
      <c r="I31" s="729"/>
      <c r="J31" s="729"/>
      <c r="K31" s="729"/>
      <c r="L31" s="729"/>
      <c r="M31" s="729"/>
      <c r="N31" s="729"/>
      <c r="O31" s="729"/>
      <c r="P31" s="729"/>
      <c r="Q31" s="729"/>
      <c r="R31" s="730"/>
    </row>
    <row r="32" spans="1:21" s="184" customFormat="1" ht="105" x14ac:dyDescent="0.25">
      <c r="A32" s="191">
        <v>16</v>
      </c>
      <c r="B32" s="192">
        <v>1</v>
      </c>
      <c r="C32" s="192">
        <v>4</v>
      </c>
      <c r="D32" s="192">
        <v>2</v>
      </c>
      <c r="E32" s="193" t="s">
        <v>560</v>
      </c>
      <c r="F32" s="193" t="s">
        <v>561</v>
      </c>
      <c r="G32" s="192" t="s">
        <v>37</v>
      </c>
      <c r="H32" s="192" t="s">
        <v>42</v>
      </c>
      <c r="I32" s="192">
        <v>50</v>
      </c>
      <c r="J32" s="193" t="s">
        <v>562</v>
      </c>
      <c r="K32" s="192"/>
      <c r="L32" s="192" t="s">
        <v>52</v>
      </c>
      <c r="M32" s="194"/>
      <c r="N32" s="195">
        <v>20000</v>
      </c>
      <c r="O32" s="194"/>
      <c r="P32" s="195">
        <v>20000</v>
      </c>
      <c r="Q32" s="192" t="s">
        <v>505</v>
      </c>
      <c r="R32" s="192" t="s">
        <v>506</v>
      </c>
    </row>
    <row r="33" spans="1:20" s="184" customFormat="1" ht="29.25" customHeight="1" x14ac:dyDescent="0.25">
      <c r="A33" s="739" t="s">
        <v>563</v>
      </c>
      <c r="B33" s="740"/>
      <c r="C33" s="740"/>
      <c r="D33" s="740"/>
      <c r="E33" s="740"/>
      <c r="F33" s="740"/>
      <c r="G33" s="740"/>
      <c r="H33" s="740"/>
      <c r="I33" s="740"/>
      <c r="J33" s="740"/>
      <c r="K33" s="740"/>
      <c r="L33" s="740"/>
      <c r="M33" s="740"/>
      <c r="N33" s="740"/>
      <c r="O33" s="740"/>
      <c r="P33" s="740"/>
      <c r="Q33" s="740"/>
      <c r="R33" s="741"/>
    </row>
    <row r="34" spans="1:20" s="190" customFormat="1" ht="36.75" customHeight="1" x14ac:dyDescent="0.25">
      <c r="A34" s="735">
        <v>17</v>
      </c>
      <c r="B34" s="735">
        <v>1</v>
      </c>
      <c r="C34" s="733" t="s">
        <v>564</v>
      </c>
      <c r="D34" s="735">
        <v>5</v>
      </c>
      <c r="E34" s="737" t="s">
        <v>565</v>
      </c>
      <c r="F34" s="733" t="s">
        <v>566</v>
      </c>
      <c r="G34" s="733" t="s">
        <v>135</v>
      </c>
      <c r="H34" s="733" t="s">
        <v>42</v>
      </c>
      <c r="I34" s="745" t="s">
        <v>432</v>
      </c>
      <c r="J34" s="693" t="s">
        <v>567</v>
      </c>
      <c r="K34" s="747"/>
      <c r="L34" s="747" t="s">
        <v>52</v>
      </c>
      <c r="M34" s="731"/>
      <c r="N34" s="731">
        <v>135000</v>
      </c>
      <c r="O34" s="731"/>
      <c r="P34" s="731">
        <v>135000</v>
      </c>
      <c r="Q34" s="733" t="s">
        <v>568</v>
      </c>
      <c r="R34" s="733" t="s">
        <v>569</v>
      </c>
      <c r="S34" s="96"/>
      <c r="T34" s="96"/>
    </row>
    <row r="35" spans="1:20" s="96" customFormat="1" ht="219.75" customHeight="1" x14ac:dyDescent="0.25">
      <c r="A35" s="736"/>
      <c r="B35" s="736"/>
      <c r="C35" s="734"/>
      <c r="D35" s="736"/>
      <c r="E35" s="738"/>
      <c r="F35" s="734"/>
      <c r="G35" s="734"/>
      <c r="H35" s="734"/>
      <c r="I35" s="746"/>
      <c r="J35" s="695"/>
      <c r="K35" s="748"/>
      <c r="L35" s="748"/>
      <c r="M35" s="732"/>
      <c r="N35" s="732"/>
      <c r="O35" s="732"/>
      <c r="P35" s="732"/>
      <c r="Q35" s="734"/>
      <c r="R35" s="734"/>
    </row>
    <row r="36" spans="1:20" ht="115.5" customHeight="1" x14ac:dyDescent="0.25">
      <c r="A36" s="196">
        <v>18</v>
      </c>
      <c r="B36" s="196">
        <v>1</v>
      </c>
      <c r="C36" s="196">
        <v>4</v>
      </c>
      <c r="D36" s="196">
        <v>2</v>
      </c>
      <c r="E36" s="197" t="s">
        <v>570</v>
      </c>
      <c r="F36" s="197" t="s">
        <v>571</v>
      </c>
      <c r="G36" s="198" t="s">
        <v>572</v>
      </c>
      <c r="H36" s="198" t="s">
        <v>42</v>
      </c>
      <c r="I36" s="198">
        <v>50</v>
      </c>
      <c r="J36" s="197" t="s">
        <v>573</v>
      </c>
      <c r="K36" s="197"/>
      <c r="L36" s="198" t="s">
        <v>52</v>
      </c>
      <c r="M36" s="198"/>
      <c r="N36" s="199">
        <v>17000</v>
      </c>
      <c r="O36" s="198"/>
      <c r="P36" s="199">
        <v>17000</v>
      </c>
      <c r="Q36" s="198" t="s">
        <v>505</v>
      </c>
      <c r="R36" s="198" t="s">
        <v>506</v>
      </c>
    </row>
    <row r="37" spans="1:20" ht="53.25" customHeight="1" x14ac:dyDescent="0.25">
      <c r="A37" s="742" t="s">
        <v>574</v>
      </c>
      <c r="B37" s="743"/>
      <c r="C37" s="743"/>
      <c r="D37" s="743"/>
      <c r="E37" s="743"/>
      <c r="F37" s="743"/>
      <c r="G37" s="743"/>
      <c r="H37" s="743"/>
      <c r="I37" s="743"/>
      <c r="J37" s="743"/>
      <c r="K37" s="743"/>
      <c r="L37" s="743"/>
      <c r="M37" s="743"/>
      <c r="N37" s="743"/>
      <c r="O37" s="743"/>
      <c r="P37" s="743"/>
      <c r="Q37" s="743"/>
      <c r="R37" s="744"/>
    </row>
    <row r="40" spans="1:20" x14ac:dyDescent="0.25">
      <c r="L40" s="75"/>
      <c r="M40" s="719" t="s">
        <v>201</v>
      </c>
      <c r="N40" s="719"/>
      <c r="O40" s="601" t="s">
        <v>202</v>
      </c>
      <c r="P40" s="602"/>
    </row>
    <row r="41" spans="1:20" x14ac:dyDescent="0.25">
      <c r="L41" s="75"/>
      <c r="M41" s="164" t="s">
        <v>203</v>
      </c>
      <c r="N41" s="163" t="s">
        <v>204</v>
      </c>
      <c r="O41" s="165" t="s">
        <v>203</v>
      </c>
      <c r="P41" s="141" t="s">
        <v>204</v>
      </c>
    </row>
    <row r="42" spans="1:20" x14ac:dyDescent="0.25">
      <c r="L42" s="167" t="s">
        <v>498</v>
      </c>
      <c r="M42" s="166">
        <v>16</v>
      </c>
      <c r="N42" s="145">
        <v>351753.5</v>
      </c>
      <c r="O42" s="143">
        <v>1</v>
      </c>
      <c r="P42" s="145">
        <v>135000</v>
      </c>
    </row>
    <row r="43" spans="1:20" x14ac:dyDescent="0.25">
      <c r="L43" s="167" t="s">
        <v>499</v>
      </c>
      <c r="M43" s="166">
        <v>16</v>
      </c>
      <c r="N43" s="145">
        <v>351753.5</v>
      </c>
      <c r="O43" s="144">
        <v>1</v>
      </c>
      <c r="P43" s="145">
        <v>135000</v>
      </c>
    </row>
  </sheetData>
  <mergeCells count="41">
    <mergeCell ref="A33:R33"/>
    <mergeCell ref="A37:R37"/>
    <mergeCell ref="M40:N40"/>
    <mergeCell ref="O40:P40"/>
    <mergeCell ref="A22:R22"/>
    <mergeCell ref="I34:I35"/>
    <mergeCell ref="J34:J35"/>
    <mergeCell ref="K34:K35"/>
    <mergeCell ref="L34:L35"/>
    <mergeCell ref="M34:M35"/>
    <mergeCell ref="N34:N35"/>
    <mergeCell ref="A19:R19"/>
    <mergeCell ref="A25:R25"/>
    <mergeCell ref="A28:R28"/>
    <mergeCell ref="A31:R31"/>
    <mergeCell ref="O34:O35"/>
    <mergeCell ref="P34:P35"/>
    <mergeCell ref="Q34:Q35"/>
    <mergeCell ref="R34:R35"/>
    <mergeCell ref="A34:A35"/>
    <mergeCell ref="B34:B35"/>
    <mergeCell ref="C34:C35"/>
    <mergeCell ref="D34:D35"/>
    <mergeCell ref="E34:E35"/>
    <mergeCell ref="F34:F35"/>
    <mergeCell ref="G34:G35"/>
    <mergeCell ref="H34:H35"/>
    <mergeCell ref="F4:F5"/>
    <mergeCell ref="A4:A5"/>
    <mergeCell ref="B4:B5"/>
    <mergeCell ref="C4:C5"/>
    <mergeCell ref="D4:D5"/>
    <mergeCell ref="E4:E5"/>
    <mergeCell ref="Q4:Q5"/>
    <mergeCell ref="R4:R5"/>
    <mergeCell ref="G4:G5"/>
    <mergeCell ref="H4:I4"/>
    <mergeCell ref="J4:J5"/>
    <mergeCell ref="K4:L4"/>
    <mergeCell ref="M4:N4"/>
    <mergeCell ref="O4:P4"/>
  </mergeCells>
  <pageMargins left="0.7" right="0.7" top="0.75" bottom="0.75" header="0.3" footer="0.3"/>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8"/>
  <sheetViews>
    <sheetView topLeftCell="D45" zoomScale="70" zoomScaleNormal="70" workbookViewId="0">
      <selection activeCell="G55" sqref="G5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576</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19" s="5" customFormat="1" ht="15.75" customHeight="1" x14ac:dyDescent="0.2">
      <c r="A6" s="62" t="s">
        <v>16</v>
      </c>
      <c r="B6" s="46" t="s">
        <v>17</v>
      </c>
      <c r="C6" s="46" t="s">
        <v>18</v>
      </c>
      <c r="D6" s="46" t="s">
        <v>19</v>
      </c>
      <c r="E6" s="62" t="s">
        <v>20</v>
      </c>
      <c r="F6" s="62" t="s">
        <v>21</v>
      </c>
      <c r="G6" s="62" t="s">
        <v>22</v>
      </c>
      <c r="H6" s="46" t="s">
        <v>23</v>
      </c>
      <c r="I6" s="46" t="s">
        <v>24</v>
      </c>
      <c r="J6" s="62" t="s">
        <v>25</v>
      </c>
      <c r="K6" s="46" t="s">
        <v>26</v>
      </c>
      <c r="L6" s="46" t="s">
        <v>27</v>
      </c>
      <c r="M6" s="47" t="s">
        <v>28</v>
      </c>
      <c r="N6" s="47" t="s">
        <v>29</v>
      </c>
      <c r="O6" s="47" t="s">
        <v>30</v>
      </c>
      <c r="P6" s="47" t="s">
        <v>31</v>
      </c>
      <c r="Q6" s="62" t="s">
        <v>32</v>
      </c>
      <c r="R6" s="46" t="s">
        <v>33</v>
      </c>
      <c r="S6" s="4"/>
    </row>
    <row r="7" spans="1:19" s="64" customFormat="1" ht="212.25" customHeight="1" x14ac:dyDescent="0.25">
      <c r="A7" s="77">
        <v>1</v>
      </c>
      <c r="B7" s="105">
        <v>1</v>
      </c>
      <c r="C7" s="105">
        <v>4</v>
      </c>
      <c r="D7" s="106">
        <v>2</v>
      </c>
      <c r="E7" s="106" t="s">
        <v>577</v>
      </c>
      <c r="F7" s="106" t="s">
        <v>578</v>
      </c>
      <c r="G7" s="106" t="s">
        <v>135</v>
      </c>
      <c r="H7" s="107" t="s">
        <v>96</v>
      </c>
      <c r="I7" s="83" t="s">
        <v>149</v>
      </c>
      <c r="J7" s="200" t="s">
        <v>579</v>
      </c>
      <c r="K7" s="107" t="s">
        <v>39</v>
      </c>
      <c r="L7" s="107"/>
      <c r="M7" s="106">
        <v>25000</v>
      </c>
      <c r="N7" s="157"/>
      <c r="O7" s="157">
        <v>25000</v>
      </c>
      <c r="P7" s="108"/>
      <c r="Q7" s="200" t="s">
        <v>580</v>
      </c>
      <c r="R7" s="200" t="s">
        <v>581</v>
      </c>
    </row>
    <row r="8" spans="1:19" s="64" customFormat="1" ht="140.25" customHeight="1" x14ac:dyDescent="0.25">
      <c r="A8" s="77">
        <v>2</v>
      </c>
      <c r="B8" s="106">
        <v>1</v>
      </c>
      <c r="C8" s="106">
        <v>4</v>
      </c>
      <c r="D8" s="106">
        <v>2</v>
      </c>
      <c r="E8" s="106" t="s">
        <v>582</v>
      </c>
      <c r="F8" s="106" t="s">
        <v>583</v>
      </c>
      <c r="G8" s="106" t="s">
        <v>584</v>
      </c>
      <c r="H8" s="106" t="s">
        <v>96</v>
      </c>
      <c r="I8" s="83" t="s">
        <v>89</v>
      </c>
      <c r="J8" s="201" t="s">
        <v>585</v>
      </c>
      <c r="K8" s="107" t="s">
        <v>39</v>
      </c>
      <c r="L8" s="107"/>
      <c r="M8" s="202">
        <v>8700</v>
      </c>
      <c r="N8" s="157"/>
      <c r="O8" s="157">
        <v>8700</v>
      </c>
      <c r="P8" s="157"/>
      <c r="Q8" s="200" t="s">
        <v>580</v>
      </c>
      <c r="R8" s="200" t="s">
        <v>586</v>
      </c>
    </row>
    <row r="9" spans="1:19" s="64" customFormat="1" ht="158.25" customHeight="1" x14ac:dyDescent="0.25">
      <c r="A9" s="77">
        <v>3</v>
      </c>
      <c r="B9" s="105">
        <v>1</v>
      </c>
      <c r="C9" s="105">
        <v>4</v>
      </c>
      <c r="D9" s="106">
        <v>5</v>
      </c>
      <c r="E9" s="106" t="s">
        <v>587</v>
      </c>
      <c r="F9" s="106" t="s">
        <v>588</v>
      </c>
      <c r="G9" s="106" t="s">
        <v>135</v>
      </c>
      <c r="H9" s="107" t="s">
        <v>96</v>
      </c>
      <c r="I9" s="83" t="s">
        <v>149</v>
      </c>
      <c r="J9" s="200" t="s">
        <v>589</v>
      </c>
      <c r="K9" s="107" t="s">
        <v>39</v>
      </c>
      <c r="L9" s="107"/>
      <c r="M9" s="203">
        <v>50300</v>
      </c>
      <c r="N9" s="157"/>
      <c r="O9" s="108">
        <v>50300</v>
      </c>
      <c r="P9" s="108"/>
      <c r="Q9" s="200" t="s">
        <v>580</v>
      </c>
      <c r="R9" s="200" t="s">
        <v>590</v>
      </c>
    </row>
    <row r="10" spans="1:19" s="64" customFormat="1" ht="147.75" customHeight="1" x14ac:dyDescent="0.25">
      <c r="A10" s="77">
        <v>4</v>
      </c>
      <c r="B10" s="106">
        <v>1</v>
      </c>
      <c r="C10" s="106">
        <v>4</v>
      </c>
      <c r="D10" s="106">
        <v>2</v>
      </c>
      <c r="E10" s="106" t="s">
        <v>591</v>
      </c>
      <c r="F10" s="106" t="s">
        <v>592</v>
      </c>
      <c r="G10" s="106" t="s">
        <v>135</v>
      </c>
      <c r="H10" s="106" t="s">
        <v>96</v>
      </c>
      <c r="I10" s="83" t="s">
        <v>353</v>
      </c>
      <c r="J10" s="201" t="s">
        <v>593</v>
      </c>
      <c r="K10" s="107" t="s">
        <v>39</v>
      </c>
      <c r="L10" s="107"/>
      <c r="M10" s="108">
        <v>19000</v>
      </c>
      <c r="N10" s="157"/>
      <c r="O10" s="108">
        <v>19000</v>
      </c>
      <c r="P10" s="157"/>
      <c r="Q10" s="200" t="s">
        <v>580</v>
      </c>
      <c r="R10" s="200" t="s">
        <v>594</v>
      </c>
    </row>
    <row r="11" spans="1:19" s="64" customFormat="1" ht="189" customHeight="1" x14ac:dyDescent="0.25">
      <c r="A11" s="77">
        <v>5</v>
      </c>
      <c r="B11" s="106">
        <v>1</v>
      </c>
      <c r="C11" s="106">
        <v>4</v>
      </c>
      <c r="D11" s="106">
        <v>2</v>
      </c>
      <c r="E11" s="106" t="s">
        <v>595</v>
      </c>
      <c r="F11" s="106" t="s">
        <v>596</v>
      </c>
      <c r="G11" s="106" t="s">
        <v>135</v>
      </c>
      <c r="H11" s="106" t="s">
        <v>96</v>
      </c>
      <c r="I11" s="83" t="s">
        <v>149</v>
      </c>
      <c r="J11" s="201" t="s">
        <v>597</v>
      </c>
      <c r="K11" s="107" t="s">
        <v>39</v>
      </c>
      <c r="L11" s="107"/>
      <c r="M11" s="108">
        <v>17000</v>
      </c>
      <c r="N11" s="157"/>
      <c r="O11" s="108">
        <v>17000</v>
      </c>
      <c r="P11" s="157"/>
      <c r="Q11" s="200" t="s">
        <v>580</v>
      </c>
      <c r="R11" s="200" t="s">
        <v>590</v>
      </c>
    </row>
    <row r="12" spans="1:19" s="64" customFormat="1" ht="157.5" customHeight="1" x14ac:dyDescent="0.25">
      <c r="A12" s="77">
        <v>6</v>
      </c>
      <c r="B12" s="105">
        <v>1</v>
      </c>
      <c r="C12" s="105">
        <v>4</v>
      </c>
      <c r="D12" s="106">
        <v>5</v>
      </c>
      <c r="E12" s="106" t="s">
        <v>598</v>
      </c>
      <c r="F12" s="106" t="s">
        <v>599</v>
      </c>
      <c r="G12" s="106" t="s">
        <v>57</v>
      </c>
      <c r="H12" s="107" t="s">
        <v>600</v>
      </c>
      <c r="I12" s="83" t="s">
        <v>89</v>
      </c>
      <c r="J12" s="106" t="s">
        <v>601</v>
      </c>
      <c r="K12" s="107" t="s">
        <v>602</v>
      </c>
      <c r="L12" s="107"/>
      <c r="M12" s="108">
        <v>26778.5</v>
      </c>
      <c r="N12" s="108"/>
      <c r="O12" s="108">
        <v>20153.5</v>
      </c>
      <c r="P12" s="108"/>
      <c r="Q12" s="106" t="s">
        <v>109</v>
      </c>
      <c r="R12" s="106" t="s">
        <v>603</v>
      </c>
    </row>
    <row r="13" spans="1:19" s="64" customFormat="1" ht="172.5" customHeight="1" x14ac:dyDescent="0.25">
      <c r="A13" s="77">
        <v>7</v>
      </c>
      <c r="B13" s="106">
        <v>1</v>
      </c>
      <c r="C13" s="106">
        <v>4</v>
      </c>
      <c r="D13" s="106">
        <v>5</v>
      </c>
      <c r="E13" s="106" t="s">
        <v>604</v>
      </c>
      <c r="F13" s="106" t="s">
        <v>605</v>
      </c>
      <c r="G13" s="106" t="s">
        <v>135</v>
      </c>
      <c r="H13" s="106" t="s">
        <v>96</v>
      </c>
      <c r="I13" s="83" t="s">
        <v>149</v>
      </c>
      <c r="J13" s="200" t="s">
        <v>606</v>
      </c>
      <c r="K13" s="107" t="s">
        <v>52</v>
      </c>
      <c r="L13" s="107"/>
      <c r="M13" s="108">
        <v>19846.5</v>
      </c>
      <c r="N13" s="157"/>
      <c r="O13" s="108">
        <v>19846.5</v>
      </c>
      <c r="P13" s="157"/>
      <c r="Q13" s="200" t="s">
        <v>580</v>
      </c>
      <c r="R13" s="200" t="s">
        <v>607</v>
      </c>
      <c r="S13" s="63"/>
    </row>
    <row r="14" spans="1:19" s="64" customFormat="1" ht="255.75" customHeight="1" x14ac:dyDescent="0.25">
      <c r="A14" s="77">
        <v>8</v>
      </c>
      <c r="B14" s="200">
        <v>1</v>
      </c>
      <c r="C14" s="200">
        <v>4</v>
      </c>
      <c r="D14" s="200">
        <v>5</v>
      </c>
      <c r="E14" s="200" t="s">
        <v>608</v>
      </c>
      <c r="F14" s="200" t="s">
        <v>609</v>
      </c>
      <c r="G14" s="200" t="s">
        <v>135</v>
      </c>
      <c r="H14" s="200" t="s">
        <v>610</v>
      </c>
      <c r="I14" s="200" t="s">
        <v>611</v>
      </c>
      <c r="J14" s="200" t="s">
        <v>612</v>
      </c>
      <c r="K14" s="200"/>
      <c r="L14" s="200" t="s">
        <v>121</v>
      </c>
      <c r="M14" s="204"/>
      <c r="N14" s="204">
        <v>30000</v>
      </c>
      <c r="O14" s="204"/>
      <c r="P14" s="204">
        <v>30000</v>
      </c>
      <c r="Q14" s="200" t="s">
        <v>580</v>
      </c>
      <c r="R14" s="200" t="s">
        <v>613</v>
      </c>
      <c r="S14" s="63"/>
    </row>
    <row r="15" spans="1:19" s="64" customFormat="1" ht="255.75" customHeight="1" x14ac:dyDescent="0.25">
      <c r="A15" s="205">
        <v>8</v>
      </c>
      <c r="B15" s="206">
        <v>1</v>
      </c>
      <c r="C15" s="206">
        <v>4</v>
      </c>
      <c r="D15" s="206">
        <v>5</v>
      </c>
      <c r="E15" s="206" t="s">
        <v>608</v>
      </c>
      <c r="F15" s="206" t="s">
        <v>609</v>
      </c>
      <c r="G15" s="206" t="s">
        <v>135</v>
      </c>
      <c r="H15" s="206" t="s">
        <v>610</v>
      </c>
      <c r="I15" s="206" t="s">
        <v>611</v>
      </c>
      <c r="J15" s="206" t="s">
        <v>612</v>
      </c>
      <c r="K15" s="206"/>
      <c r="L15" s="206" t="s">
        <v>121</v>
      </c>
      <c r="M15" s="207"/>
      <c r="N15" s="208">
        <v>26000</v>
      </c>
      <c r="O15" s="208"/>
      <c r="P15" s="208">
        <v>26000</v>
      </c>
      <c r="Q15" s="206" t="s">
        <v>580</v>
      </c>
      <c r="R15" s="206" t="s">
        <v>613</v>
      </c>
      <c r="S15" s="63"/>
    </row>
    <row r="16" spans="1:19" s="64" customFormat="1" ht="36.75" customHeight="1" x14ac:dyDescent="0.25">
      <c r="A16" s="728" t="s">
        <v>614</v>
      </c>
      <c r="B16" s="568"/>
      <c r="C16" s="568"/>
      <c r="D16" s="568"/>
      <c r="E16" s="568"/>
      <c r="F16" s="568"/>
      <c r="G16" s="568"/>
      <c r="H16" s="568"/>
      <c r="I16" s="568"/>
      <c r="J16" s="568"/>
      <c r="K16" s="568"/>
      <c r="L16" s="568"/>
      <c r="M16" s="568"/>
      <c r="N16" s="568"/>
      <c r="O16" s="568"/>
      <c r="P16" s="568"/>
      <c r="Q16" s="568"/>
      <c r="R16" s="569"/>
      <c r="S16" s="63"/>
    </row>
    <row r="17" spans="1:19" s="64" customFormat="1" ht="251.25" customHeight="1" x14ac:dyDescent="0.25">
      <c r="A17" s="77">
        <v>9</v>
      </c>
      <c r="B17" s="200">
        <v>1</v>
      </c>
      <c r="C17" s="200">
        <v>4</v>
      </c>
      <c r="D17" s="200">
        <v>5</v>
      </c>
      <c r="E17" s="200" t="s">
        <v>615</v>
      </c>
      <c r="F17" s="200" t="s">
        <v>616</v>
      </c>
      <c r="G17" s="200" t="s">
        <v>37</v>
      </c>
      <c r="H17" s="200" t="s">
        <v>617</v>
      </c>
      <c r="I17" s="200" t="s">
        <v>618</v>
      </c>
      <c r="J17" s="200" t="s">
        <v>619</v>
      </c>
      <c r="K17" s="200"/>
      <c r="L17" s="200" t="s">
        <v>121</v>
      </c>
      <c r="M17" s="204"/>
      <c r="N17" s="204">
        <v>25000</v>
      </c>
      <c r="O17" s="204"/>
      <c r="P17" s="204">
        <v>25000</v>
      </c>
      <c r="Q17" s="200" t="s">
        <v>580</v>
      </c>
      <c r="R17" s="200" t="s">
        <v>613</v>
      </c>
      <c r="S17" s="63"/>
    </row>
    <row r="18" spans="1:19" s="64" customFormat="1" ht="251.25" customHeight="1" x14ac:dyDescent="0.25">
      <c r="A18" s="205">
        <v>9</v>
      </c>
      <c r="B18" s="206">
        <v>1</v>
      </c>
      <c r="C18" s="206">
        <v>4</v>
      </c>
      <c r="D18" s="206">
        <v>5</v>
      </c>
      <c r="E18" s="206" t="s">
        <v>615</v>
      </c>
      <c r="F18" s="206" t="s">
        <v>616</v>
      </c>
      <c r="G18" s="206" t="s">
        <v>37</v>
      </c>
      <c r="H18" s="206" t="s">
        <v>617</v>
      </c>
      <c r="I18" s="206" t="s">
        <v>618</v>
      </c>
      <c r="J18" s="206" t="s">
        <v>619</v>
      </c>
      <c r="K18" s="206"/>
      <c r="L18" s="206" t="s">
        <v>121</v>
      </c>
      <c r="M18" s="209"/>
      <c r="N18" s="208">
        <v>21000</v>
      </c>
      <c r="O18" s="208"/>
      <c r="P18" s="208">
        <v>21000</v>
      </c>
      <c r="Q18" s="206" t="s">
        <v>580</v>
      </c>
      <c r="R18" s="206" t="s">
        <v>613</v>
      </c>
      <c r="S18" s="63"/>
    </row>
    <row r="19" spans="1:19" s="64" customFormat="1" ht="37.5" customHeight="1" x14ac:dyDescent="0.25">
      <c r="A19" s="749" t="s">
        <v>614</v>
      </c>
      <c r="B19" s="750"/>
      <c r="C19" s="750"/>
      <c r="D19" s="750"/>
      <c r="E19" s="750"/>
      <c r="F19" s="750"/>
      <c r="G19" s="750"/>
      <c r="H19" s="750"/>
      <c r="I19" s="750"/>
      <c r="J19" s="750"/>
      <c r="K19" s="750"/>
      <c r="L19" s="750"/>
      <c r="M19" s="750"/>
      <c r="N19" s="750"/>
      <c r="O19" s="750"/>
      <c r="P19" s="750"/>
      <c r="Q19" s="750"/>
      <c r="R19" s="751"/>
      <c r="S19" s="63"/>
    </row>
    <row r="20" spans="1:19" s="64" customFormat="1" ht="165" x14ac:dyDescent="0.25">
      <c r="A20" s="77">
        <v>10</v>
      </c>
      <c r="B20" s="210">
        <v>1</v>
      </c>
      <c r="C20" s="210">
        <v>4</v>
      </c>
      <c r="D20" s="210">
        <v>5</v>
      </c>
      <c r="E20" s="210" t="s">
        <v>620</v>
      </c>
      <c r="F20" s="211" t="s">
        <v>621</v>
      </c>
      <c r="G20" s="211" t="s">
        <v>622</v>
      </c>
      <c r="H20" s="212" t="s">
        <v>623</v>
      </c>
      <c r="I20" s="212" t="s">
        <v>624</v>
      </c>
      <c r="J20" s="212" t="s">
        <v>625</v>
      </c>
      <c r="K20" s="200"/>
      <c r="L20" s="200" t="s">
        <v>121</v>
      </c>
      <c r="M20" s="204"/>
      <c r="N20" s="204">
        <v>25000</v>
      </c>
      <c r="O20" s="204"/>
      <c r="P20" s="204">
        <v>25000</v>
      </c>
      <c r="Q20" s="200" t="s">
        <v>580</v>
      </c>
      <c r="R20" s="200" t="s">
        <v>613</v>
      </c>
    </row>
    <row r="21" spans="1:19" s="64" customFormat="1" ht="165" x14ac:dyDescent="0.25">
      <c r="A21" s="48">
        <v>10</v>
      </c>
      <c r="B21" s="206">
        <v>1</v>
      </c>
      <c r="C21" s="206">
        <v>4</v>
      </c>
      <c r="D21" s="206">
        <v>5</v>
      </c>
      <c r="E21" s="206" t="s">
        <v>620</v>
      </c>
      <c r="F21" s="206" t="s">
        <v>621</v>
      </c>
      <c r="G21" s="206" t="s">
        <v>622</v>
      </c>
      <c r="H21" s="213" t="s">
        <v>623</v>
      </c>
      <c r="I21" s="214" t="s">
        <v>624</v>
      </c>
      <c r="J21" s="214" t="s">
        <v>625</v>
      </c>
      <c r="K21" s="206"/>
      <c r="L21" s="206" t="s">
        <v>121</v>
      </c>
      <c r="M21" s="209"/>
      <c r="N21" s="208">
        <v>26250</v>
      </c>
      <c r="O21" s="208"/>
      <c r="P21" s="208">
        <v>26250</v>
      </c>
      <c r="Q21" s="206" t="s">
        <v>580</v>
      </c>
      <c r="R21" s="206" t="s">
        <v>613</v>
      </c>
    </row>
    <row r="22" spans="1:19" s="64" customFormat="1" ht="31.5" customHeight="1" x14ac:dyDescent="0.25">
      <c r="A22" s="752" t="s">
        <v>626</v>
      </c>
      <c r="B22" s="753"/>
      <c r="C22" s="753"/>
      <c r="D22" s="753"/>
      <c r="E22" s="753"/>
      <c r="F22" s="753"/>
      <c r="G22" s="753"/>
      <c r="H22" s="753"/>
      <c r="I22" s="753"/>
      <c r="J22" s="753"/>
      <c r="K22" s="753"/>
      <c r="L22" s="753"/>
      <c r="M22" s="753"/>
      <c r="N22" s="753"/>
      <c r="O22" s="753"/>
      <c r="P22" s="753"/>
      <c r="Q22" s="753"/>
      <c r="R22" s="754"/>
    </row>
    <row r="23" spans="1:19" s="64" customFormat="1" ht="135" x14ac:dyDescent="0.25">
      <c r="A23" s="77">
        <v>11</v>
      </c>
      <c r="B23" s="200">
        <v>1</v>
      </c>
      <c r="C23" s="200">
        <v>4</v>
      </c>
      <c r="D23" s="200">
        <v>2</v>
      </c>
      <c r="E23" s="200" t="s">
        <v>627</v>
      </c>
      <c r="F23" s="200" t="s">
        <v>628</v>
      </c>
      <c r="G23" s="200" t="s">
        <v>225</v>
      </c>
      <c r="H23" s="200" t="s">
        <v>629</v>
      </c>
      <c r="I23" s="200" t="s">
        <v>630</v>
      </c>
      <c r="J23" s="200" t="s">
        <v>631</v>
      </c>
      <c r="K23" s="200"/>
      <c r="L23" s="200" t="s">
        <v>121</v>
      </c>
      <c r="M23" s="215"/>
      <c r="N23" s="204">
        <v>35000</v>
      </c>
      <c r="O23" s="204"/>
      <c r="P23" s="204">
        <v>35000</v>
      </c>
      <c r="Q23" s="200" t="s">
        <v>580</v>
      </c>
      <c r="R23" s="200" t="s">
        <v>613</v>
      </c>
    </row>
    <row r="24" spans="1:19" s="64" customFormat="1" ht="135" x14ac:dyDescent="0.25">
      <c r="A24" s="205">
        <v>11</v>
      </c>
      <c r="B24" s="206">
        <v>1</v>
      </c>
      <c r="C24" s="206">
        <v>4</v>
      </c>
      <c r="D24" s="206">
        <v>2</v>
      </c>
      <c r="E24" s="206" t="s">
        <v>627</v>
      </c>
      <c r="F24" s="206" t="s">
        <v>628</v>
      </c>
      <c r="G24" s="206" t="s">
        <v>225</v>
      </c>
      <c r="H24" s="206" t="s">
        <v>629</v>
      </c>
      <c r="I24" s="206" t="s">
        <v>630</v>
      </c>
      <c r="J24" s="206" t="s">
        <v>631</v>
      </c>
      <c r="K24" s="206"/>
      <c r="L24" s="206" t="s">
        <v>121</v>
      </c>
      <c r="M24" s="207"/>
      <c r="N24" s="208">
        <v>39750</v>
      </c>
      <c r="O24" s="208"/>
      <c r="P24" s="208">
        <v>39750</v>
      </c>
      <c r="Q24" s="206" t="s">
        <v>580</v>
      </c>
      <c r="R24" s="206" t="s">
        <v>613</v>
      </c>
    </row>
    <row r="25" spans="1:19" s="64" customFormat="1" ht="29.25" customHeight="1" x14ac:dyDescent="0.25">
      <c r="A25" s="728" t="s">
        <v>614</v>
      </c>
      <c r="B25" s="568"/>
      <c r="C25" s="568"/>
      <c r="D25" s="568"/>
      <c r="E25" s="568"/>
      <c r="F25" s="568"/>
      <c r="G25" s="568"/>
      <c r="H25" s="568"/>
      <c r="I25" s="568"/>
      <c r="J25" s="568"/>
      <c r="K25" s="568"/>
      <c r="L25" s="568"/>
      <c r="M25" s="568"/>
      <c r="N25" s="568"/>
      <c r="O25" s="568"/>
      <c r="P25" s="568"/>
      <c r="Q25" s="568"/>
      <c r="R25" s="569"/>
    </row>
    <row r="26" spans="1:19" s="64" customFormat="1" ht="165.6" customHeight="1" x14ac:dyDescent="0.25">
      <c r="A26" s="77">
        <v>12</v>
      </c>
      <c r="B26" s="200">
        <v>1</v>
      </c>
      <c r="C26" s="200">
        <v>4</v>
      </c>
      <c r="D26" s="200">
        <v>5</v>
      </c>
      <c r="E26" s="200" t="s">
        <v>632</v>
      </c>
      <c r="F26" s="200" t="s">
        <v>633</v>
      </c>
      <c r="G26" s="200" t="s">
        <v>241</v>
      </c>
      <c r="H26" s="200" t="s">
        <v>634</v>
      </c>
      <c r="I26" s="200" t="s">
        <v>635</v>
      </c>
      <c r="J26" s="200" t="s">
        <v>625</v>
      </c>
      <c r="K26" s="200"/>
      <c r="L26" s="200" t="s">
        <v>121</v>
      </c>
      <c r="M26" s="204"/>
      <c r="N26" s="204">
        <v>40000</v>
      </c>
      <c r="O26" s="204"/>
      <c r="P26" s="204">
        <f>N26</f>
        <v>40000</v>
      </c>
      <c r="Q26" s="200" t="s">
        <v>580</v>
      </c>
      <c r="R26" s="200" t="s">
        <v>613</v>
      </c>
    </row>
    <row r="27" spans="1:19" s="64" customFormat="1" ht="165.6" customHeight="1" x14ac:dyDescent="0.25">
      <c r="A27" s="205">
        <v>12</v>
      </c>
      <c r="B27" s="206">
        <v>1</v>
      </c>
      <c r="C27" s="206">
        <v>4</v>
      </c>
      <c r="D27" s="206">
        <v>5</v>
      </c>
      <c r="E27" s="206" t="s">
        <v>632</v>
      </c>
      <c r="F27" s="206" t="s">
        <v>633</v>
      </c>
      <c r="G27" s="206" t="s">
        <v>241</v>
      </c>
      <c r="H27" s="206" t="s">
        <v>634</v>
      </c>
      <c r="I27" s="206" t="s">
        <v>635</v>
      </c>
      <c r="J27" s="206" t="s">
        <v>625</v>
      </c>
      <c r="K27" s="206"/>
      <c r="L27" s="206" t="s">
        <v>121</v>
      </c>
      <c r="M27" s="207"/>
      <c r="N27" s="208">
        <v>26500</v>
      </c>
      <c r="O27" s="208"/>
      <c r="P27" s="208">
        <f>N27</f>
        <v>26500</v>
      </c>
      <c r="Q27" s="206" t="s">
        <v>580</v>
      </c>
      <c r="R27" s="206" t="s">
        <v>613</v>
      </c>
    </row>
    <row r="28" spans="1:19" s="64" customFormat="1" ht="35.25" customHeight="1" x14ac:dyDescent="0.25">
      <c r="A28" s="728" t="s">
        <v>636</v>
      </c>
      <c r="B28" s="568"/>
      <c r="C28" s="568"/>
      <c r="D28" s="568"/>
      <c r="E28" s="568"/>
      <c r="F28" s="568"/>
      <c r="G28" s="568"/>
      <c r="H28" s="568"/>
      <c r="I28" s="568"/>
      <c r="J28" s="568"/>
      <c r="K28" s="568"/>
      <c r="L28" s="568"/>
      <c r="M28" s="568"/>
      <c r="N28" s="568"/>
      <c r="O28" s="568"/>
      <c r="P28" s="568"/>
      <c r="Q28" s="568"/>
      <c r="R28" s="569"/>
    </row>
    <row r="29" spans="1:19" s="64" customFormat="1" ht="121.9" customHeight="1" x14ac:dyDescent="0.25">
      <c r="A29" s="216">
        <v>13</v>
      </c>
      <c r="B29" s="200">
        <v>1</v>
      </c>
      <c r="C29" s="200">
        <v>4</v>
      </c>
      <c r="D29" s="200">
        <v>2</v>
      </c>
      <c r="E29" s="200" t="s">
        <v>637</v>
      </c>
      <c r="F29" s="200" t="s">
        <v>638</v>
      </c>
      <c r="G29" s="200" t="s">
        <v>639</v>
      </c>
      <c r="H29" s="200" t="s">
        <v>640</v>
      </c>
      <c r="I29" s="200" t="s">
        <v>641</v>
      </c>
      <c r="J29" s="200" t="s">
        <v>642</v>
      </c>
      <c r="K29" s="200"/>
      <c r="L29" s="200" t="s">
        <v>121</v>
      </c>
      <c r="M29" s="204"/>
      <c r="N29" s="204">
        <v>15000</v>
      </c>
      <c r="O29" s="204"/>
      <c r="P29" s="204">
        <v>15000</v>
      </c>
      <c r="Q29" s="200" t="s">
        <v>580</v>
      </c>
      <c r="R29" s="200" t="s">
        <v>613</v>
      </c>
    </row>
    <row r="30" spans="1:19" s="64" customFormat="1" ht="121.9" customHeight="1" x14ac:dyDescent="0.25">
      <c r="A30" s="205">
        <v>13</v>
      </c>
      <c r="B30" s="206">
        <v>1</v>
      </c>
      <c r="C30" s="206">
        <v>4</v>
      </c>
      <c r="D30" s="206">
        <v>2</v>
      </c>
      <c r="E30" s="206" t="s">
        <v>637</v>
      </c>
      <c r="F30" s="206" t="s">
        <v>638</v>
      </c>
      <c r="G30" s="206" t="s">
        <v>639</v>
      </c>
      <c r="H30" s="206" t="s">
        <v>640</v>
      </c>
      <c r="I30" s="206" t="s">
        <v>641</v>
      </c>
      <c r="J30" s="206" t="s">
        <v>642</v>
      </c>
      <c r="K30" s="206"/>
      <c r="L30" s="206" t="s">
        <v>121</v>
      </c>
      <c r="M30" s="209"/>
      <c r="N30" s="208">
        <v>25000</v>
      </c>
      <c r="O30" s="208"/>
      <c r="P30" s="208">
        <v>25000</v>
      </c>
      <c r="Q30" s="206" t="s">
        <v>580</v>
      </c>
      <c r="R30" s="206" t="s">
        <v>613</v>
      </c>
    </row>
    <row r="31" spans="1:19" s="64" customFormat="1" ht="27.75" customHeight="1" x14ac:dyDescent="0.25">
      <c r="A31" s="749" t="s">
        <v>614</v>
      </c>
      <c r="B31" s="750"/>
      <c r="C31" s="750"/>
      <c r="D31" s="750"/>
      <c r="E31" s="750"/>
      <c r="F31" s="750"/>
      <c r="G31" s="750"/>
      <c r="H31" s="750"/>
      <c r="I31" s="750"/>
      <c r="J31" s="750"/>
      <c r="K31" s="750"/>
      <c r="L31" s="750"/>
      <c r="M31" s="750"/>
      <c r="N31" s="750"/>
      <c r="O31" s="750"/>
      <c r="P31" s="750"/>
      <c r="Q31" s="750"/>
      <c r="R31" s="751"/>
    </row>
    <row r="32" spans="1:19" s="64" customFormat="1" ht="140.44999999999999" customHeight="1" x14ac:dyDescent="0.25">
      <c r="A32" s="77">
        <v>14</v>
      </c>
      <c r="B32" s="210">
        <v>1</v>
      </c>
      <c r="C32" s="210">
        <v>4</v>
      </c>
      <c r="D32" s="210">
        <v>5</v>
      </c>
      <c r="E32" s="217" t="s">
        <v>643</v>
      </c>
      <c r="F32" s="211" t="s">
        <v>644</v>
      </c>
      <c r="G32" s="211" t="s">
        <v>37</v>
      </c>
      <c r="H32" s="210" t="s">
        <v>634</v>
      </c>
      <c r="I32" s="210" t="s">
        <v>645</v>
      </c>
      <c r="J32" s="211" t="s">
        <v>646</v>
      </c>
      <c r="K32" s="210"/>
      <c r="L32" s="210" t="s">
        <v>121</v>
      </c>
      <c r="M32" s="218"/>
      <c r="N32" s="204">
        <v>13000</v>
      </c>
      <c r="O32" s="204"/>
      <c r="P32" s="204">
        <v>13000</v>
      </c>
      <c r="Q32" s="200" t="s">
        <v>580</v>
      </c>
      <c r="R32" s="200" t="s">
        <v>613</v>
      </c>
    </row>
    <row r="33" spans="1:18" s="64" customFormat="1" ht="140.44999999999999" customHeight="1" x14ac:dyDescent="0.25">
      <c r="A33" s="48">
        <v>14</v>
      </c>
      <c r="B33" s="206">
        <v>1</v>
      </c>
      <c r="C33" s="206">
        <v>4</v>
      </c>
      <c r="D33" s="206">
        <v>5</v>
      </c>
      <c r="E33" s="51" t="s">
        <v>643</v>
      </c>
      <c r="F33" s="206" t="s">
        <v>644</v>
      </c>
      <c r="G33" s="206" t="s">
        <v>37</v>
      </c>
      <c r="H33" s="206" t="s">
        <v>634</v>
      </c>
      <c r="I33" s="206" t="s">
        <v>645</v>
      </c>
      <c r="J33" s="206" t="s">
        <v>646</v>
      </c>
      <c r="K33" s="206"/>
      <c r="L33" s="206" t="s">
        <v>121</v>
      </c>
      <c r="M33" s="209"/>
      <c r="N33" s="208">
        <v>10086</v>
      </c>
      <c r="O33" s="208"/>
      <c r="P33" s="208">
        <v>10086</v>
      </c>
      <c r="Q33" s="206" t="s">
        <v>580</v>
      </c>
      <c r="R33" s="206" t="s">
        <v>613</v>
      </c>
    </row>
    <row r="34" spans="1:18" s="64" customFormat="1" ht="29.25" customHeight="1" x14ac:dyDescent="0.25">
      <c r="A34" s="755" t="s">
        <v>614</v>
      </c>
      <c r="B34" s="756"/>
      <c r="C34" s="756"/>
      <c r="D34" s="756"/>
      <c r="E34" s="756"/>
      <c r="F34" s="756"/>
      <c r="G34" s="756"/>
      <c r="H34" s="756"/>
      <c r="I34" s="756"/>
      <c r="J34" s="756"/>
      <c r="K34" s="756"/>
      <c r="L34" s="756"/>
      <c r="M34" s="756"/>
      <c r="N34" s="756"/>
      <c r="O34" s="756"/>
      <c r="P34" s="756"/>
      <c r="Q34" s="756"/>
      <c r="R34" s="757"/>
    </row>
    <row r="35" spans="1:18" s="64" customFormat="1" ht="150.6" customHeight="1" x14ac:dyDescent="0.25">
      <c r="A35" s="149">
        <v>15</v>
      </c>
      <c r="B35" s="210">
        <v>1</v>
      </c>
      <c r="C35" s="210">
        <v>4</v>
      </c>
      <c r="D35" s="210">
        <v>5</v>
      </c>
      <c r="E35" s="217" t="s">
        <v>647</v>
      </c>
      <c r="F35" s="211" t="s">
        <v>648</v>
      </c>
      <c r="G35" s="211" t="s">
        <v>37</v>
      </c>
      <c r="H35" s="210" t="s">
        <v>634</v>
      </c>
      <c r="I35" s="210" t="s">
        <v>611</v>
      </c>
      <c r="J35" s="211" t="s">
        <v>646</v>
      </c>
      <c r="K35" s="210"/>
      <c r="L35" s="210" t="s">
        <v>121</v>
      </c>
      <c r="M35" s="218"/>
      <c r="N35" s="218">
        <v>8500</v>
      </c>
      <c r="O35" s="218"/>
      <c r="P35" s="218">
        <v>8500</v>
      </c>
      <c r="Q35" s="210" t="s">
        <v>580</v>
      </c>
      <c r="R35" s="210" t="s">
        <v>613</v>
      </c>
    </row>
    <row r="36" spans="1:18" s="64" customFormat="1" ht="150.6" customHeight="1" x14ac:dyDescent="0.25">
      <c r="A36" s="48">
        <v>15</v>
      </c>
      <c r="B36" s="206">
        <v>1</v>
      </c>
      <c r="C36" s="206">
        <v>4</v>
      </c>
      <c r="D36" s="206">
        <v>5</v>
      </c>
      <c r="E36" s="51" t="s">
        <v>647</v>
      </c>
      <c r="F36" s="206" t="s">
        <v>648</v>
      </c>
      <c r="G36" s="206" t="s">
        <v>37</v>
      </c>
      <c r="H36" s="206" t="s">
        <v>634</v>
      </c>
      <c r="I36" s="206" t="s">
        <v>611</v>
      </c>
      <c r="J36" s="206" t="s">
        <v>646</v>
      </c>
      <c r="K36" s="206"/>
      <c r="L36" s="206" t="s">
        <v>121</v>
      </c>
      <c r="M36" s="209"/>
      <c r="N36" s="208">
        <v>8487</v>
      </c>
      <c r="O36" s="208"/>
      <c r="P36" s="208">
        <v>8487</v>
      </c>
      <c r="Q36" s="206" t="s">
        <v>580</v>
      </c>
      <c r="R36" s="206" t="s">
        <v>613</v>
      </c>
    </row>
    <row r="37" spans="1:18" s="64" customFormat="1" ht="31.5" customHeight="1" x14ac:dyDescent="0.25">
      <c r="A37" s="728" t="s">
        <v>614</v>
      </c>
      <c r="B37" s="568"/>
      <c r="C37" s="568"/>
      <c r="D37" s="568"/>
      <c r="E37" s="568"/>
      <c r="F37" s="568"/>
      <c r="G37" s="568"/>
      <c r="H37" s="568"/>
      <c r="I37" s="568"/>
      <c r="J37" s="568"/>
      <c r="K37" s="568"/>
      <c r="L37" s="568"/>
      <c r="M37" s="568"/>
      <c r="N37" s="568"/>
      <c r="O37" s="568"/>
      <c r="P37" s="568"/>
      <c r="Q37" s="568"/>
      <c r="R37" s="569"/>
    </row>
    <row r="38" spans="1:18" s="64" customFormat="1" ht="144.6" customHeight="1" x14ac:dyDescent="0.25">
      <c r="A38" s="105">
        <v>16</v>
      </c>
      <c r="B38" s="200">
        <v>1</v>
      </c>
      <c r="C38" s="200">
        <v>4</v>
      </c>
      <c r="D38" s="200">
        <v>5</v>
      </c>
      <c r="E38" s="200" t="s">
        <v>649</v>
      </c>
      <c r="F38" s="200" t="s">
        <v>650</v>
      </c>
      <c r="G38" s="200" t="s">
        <v>37</v>
      </c>
      <c r="H38" s="200" t="s">
        <v>634</v>
      </c>
      <c r="I38" s="200" t="s">
        <v>611</v>
      </c>
      <c r="J38" s="200" t="s">
        <v>646</v>
      </c>
      <c r="K38" s="200"/>
      <c r="L38" s="200" t="s">
        <v>121</v>
      </c>
      <c r="M38" s="204"/>
      <c r="N38" s="204">
        <v>8500</v>
      </c>
      <c r="O38" s="204"/>
      <c r="P38" s="204">
        <v>8500</v>
      </c>
      <c r="Q38" s="200" t="s">
        <v>580</v>
      </c>
      <c r="R38" s="200" t="s">
        <v>613</v>
      </c>
    </row>
    <row r="39" spans="1:18" s="64" customFormat="1" ht="144.6" customHeight="1" x14ac:dyDescent="0.25">
      <c r="A39" s="48">
        <v>16</v>
      </c>
      <c r="B39" s="206">
        <v>1</v>
      </c>
      <c r="C39" s="206">
        <v>4</v>
      </c>
      <c r="D39" s="206">
        <v>5</v>
      </c>
      <c r="E39" s="206" t="s">
        <v>649</v>
      </c>
      <c r="F39" s="206" t="s">
        <v>650</v>
      </c>
      <c r="G39" s="206" t="s">
        <v>37</v>
      </c>
      <c r="H39" s="206" t="s">
        <v>634</v>
      </c>
      <c r="I39" s="206" t="s">
        <v>611</v>
      </c>
      <c r="J39" s="206" t="s">
        <v>646</v>
      </c>
      <c r="K39" s="206"/>
      <c r="L39" s="206" t="s">
        <v>121</v>
      </c>
      <c r="M39" s="207"/>
      <c r="N39" s="208">
        <v>8487</v>
      </c>
      <c r="O39" s="208"/>
      <c r="P39" s="208">
        <v>8487</v>
      </c>
      <c r="Q39" s="206" t="s">
        <v>580</v>
      </c>
      <c r="R39" s="206" t="s">
        <v>613</v>
      </c>
    </row>
    <row r="40" spans="1:18" s="64" customFormat="1" ht="37.5" customHeight="1" x14ac:dyDescent="0.25">
      <c r="A40" s="728" t="s">
        <v>614</v>
      </c>
      <c r="B40" s="568"/>
      <c r="C40" s="568"/>
      <c r="D40" s="568"/>
      <c r="E40" s="568"/>
      <c r="F40" s="568"/>
      <c r="G40" s="568"/>
      <c r="H40" s="568"/>
      <c r="I40" s="568"/>
      <c r="J40" s="568"/>
      <c r="K40" s="568"/>
      <c r="L40" s="568"/>
      <c r="M40" s="568"/>
      <c r="N40" s="568"/>
      <c r="O40" s="568"/>
      <c r="P40" s="568"/>
      <c r="Q40" s="568"/>
      <c r="R40" s="569"/>
    </row>
    <row r="41" spans="1:18" s="64" customFormat="1" ht="33" customHeight="1" x14ac:dyDescent="0.25">
      <c r="A41" s="634">
        <v>17</v>
      </c>
      <c r="B41" s="634">
        <v>1</v>
      </c>
      <c r="C41" s="696">
        <v>4</v>
      </c>
      <c r="D41" s="634">
        <v>5</v>
      </c>
      <c r="E41" s="697" t="s">
        <v>651</v>
      </c>
      <c r="F41" s="696" t="s">
        <v>652</v>
      </c>
      <c r="G41" s="106" t="s">
        <v>653</v>
      </c>
      <c r="H41" s="83" t="s">
        <v>42</v>
      </c>
      <c r="I41" s="106">
        <v>60</v>
      </c>
      <c r="J41" s="696" t="s">
        <v>654</v>
      </c>
      <c r="K41" s="686"/>
      <c r="L41" s="686" t="s">
        <v>655</v>
      </c>
      <c r="M41" s="675"/>
      <c r="N41" s="675">
        <v>110928</v>
      </c>
      <c r="O41" s="675"/>
      <c r="P41" s="675">
        <v>99936</v>
      </c>
      <c r="Q41" s="696" t="s">
        <v>656</v>
      </c>
      <c r="R41" s="696" t="s">
        <v>657</v>
      </c>
    </row>
    <row r="42" spans="1:18" s="64" customFormat="1" ht="27" customHeight="1" x14ac:dyDescent="0.25">
      <c r="A42" s="634"/>
      <c r="B42" s="634"/>
      <c r="C42" s="696"/>
      <c r="D42" s="634"/>
      <c r="E42" s="697"/>
      <c r="F42" s="696"/>
      <c r="G42" s="106" t="s">
        <v>658</v>
      </c>
      <c r="H42" s="83" t="s">
        <v>42</v>
      </c>
      <c r="I42" s="106">
        <v>60</v>
      </c>
      <c r="J42" s="696"/>
      <c r="K42" s="686"/>
      <c r="L42" s="686"/>
      <c r="M42" s="675"/>
      <c r="N42" s="675"/>
      <c r="O42" s="675"/>
      <c r="P42" s="675"/>
      <c r="Q42" s="696"/>
      <c r="R42" s="696"/>
    </row>
    <row r="43" spans="1:18" s="64" customFormat="1" ht="29.25" customHeight="1" x14ac:dyDescent="0.25">
      <c r="A43" s="634"/>
      <c r="B43" s="634"/>
      <c r="C43" s="696"/>
      <c r="D43" s="634"/>
      <c r="E43" s="697"/>
      <c r="F43" s="696"/>
      <c r="G43" s="106" t="s">
        <v>659</v>
      </c>
      <c r="H43" s="83" t="s">
        <v>42</v>
      </c>
      <c r="I43" s="106">
        <v>60</v>
      </c>
      <c r="J43" s="696"/>
      <c r="K43" s="686"/>
      <c r="L43" s="686"/>
      <c r="M43" s="675"/>
      <c r="N43" s="675"/>
      <c r="O43" s="675"/>
      <c r="P43" s="675"/>
      <c r="Q43" s="696"/>
      <c r="R43" s="696"/>
    </row>
    <row r="44" spans="1:18" s="64" customFormat="1" ht="55.5" customHeight="1" x14ac:dyDescent="0.25">
      <c r="A44" s="634"/>
      <c r="B44" s="634"/>
      <c r="C44" s="696"/>
      <c r="D44" s="634"/>
      <c r="E44" s="697"/>
      <c r="F44" s="696"/>
      <c r="G44" s="106" t="s">
        <v>660</v>
      </c>
      <c r="H44" s="83" t="s">
        <v>661</v>
      </c>
      <c r="I44" s="106">
        <v>1</v>
      </c>
      <c r="J44" s="696"/>
      <c r="K44" s="686"/>
      <c r="L44" s="686"/>
      <c r="M44" s="675"/>
      <c r="N44" s="675"/>
      <c r="O44" s="675"/>
      <c r="P44" s="675"/>
      <c r="Q44" s="696"/>
      <c r="R44" s="696"/>
    </row>
    <row r="45" spans="1:18" s="10" customFormat="1" ht="147.75" customHeight="1" x14ac:dyDescent="0.25">
      <c r="A45" s="49">
        <v>18</v>
      </c>
      <c r="B45" s="219">
        <v>1</v>
      </c>
      <c r="C45" s="219">
        <v>4</v>
      </c>
      <c r="D45" s="219">
        <v>5</v>
      </c>
      <c r="E45" s="219" t="s">
        <v>662</v>
      </c>
      <c r="F45" s="219" t="s">
        <v>663</v>
      </c>
      <c r="G45" s="219" t="s">
        <v>225</v>
      </c>
      <c r="H45" s="219" t="s">
        <v>629</v>
      </c>
      <c r="I45" s="219" t="s">
        <v>645</v>
      </c>
      <c r="J45" s="219" t="s">
        <v>664</v>
      </c>
      <c r="K45" s="219"/>
      <c r="L45" s="219" t="s">
        <v>121</v>
      </c>
      <c r="M45" s="220"/>
      <c r="N45" s="220">
        <v>54000</v>
      </c>
      <c r="O45" s="220"/>
      <c r="P45" s="220">
        <v>54000</v>
      </c>
      <c r="Q45" s="219" t="s">
        <v>580</v>
      </c>
      <c r="R45" s="219" t="s">
        <v>613</v>
      </c>
    </row>
    <row r="46" spans="1:18" s="10" customFormat="1" ht="51" customHeight="1" x14ac:dyDescent="0.25">
      <c r="A46" s="573" t="s">
        <v>672</v>
      </c>
      <c r="B46" s="604"/>
      <c r="C46" s="604"/>
      <c r="D46" s="604"/>
      <c r="E46" s="604"/>
      <c r="F46" s="604"/>
      <c r="G46" s="604"/>
      <c r="H46" s="604"/>
      <c r="I46" s="604"/>
      <c r="J46" s="604"/>
      <c r="K46" s="604"/>
      <c r="L46" s="604"/>
      <c r="M46" s="604"/>
      <c r="N46" s="604"/>
      <c r="O46" s="604"/>
      <c r="P46" s="604"/>
      <c r="Q46" s="604"/>
      <c r="R46" s="605"/>
    </row>
    <row r="47" spans="1:18" s="10" customFormat="1" ht="120" x14ac:dyDescent="0.25">
      <c r="A47" s="49">
        <v>19</v>
      </c>
      <c r="B47" s="219">
        <v>1</v>
      </c>
      <c r="C47" s="219">
        <v>4</v>
      </c>
      <c r="D47" s="219">
        <v>5</v>
      </c>
      <c r="E47" s="219" t="s">
        <v>665</v>
      </c>
      <c r="F47" s="219" t="s">
        <v>666</v>
      </c>
      <c r="G47" s="219" t="s">
        <v>225</v>
      </c>
      <c r="H47" s="219" t="s">
        <v>629</v>
      </c>
      <c r="I47" s="219" t="s">
        <v>630</v>
      </c>
      <c r="J47" s="219" t="s">
        <v>667</v>
      </c>
      <c r="K47" s="219"/>
      <c r="L47" s="219" t="s">
        <v>121</v>
      </c>
      <c r="M47" s="220"/>
      <c r="N47" s="220">
        <v>60000</v>
      </c>
      <c r="O47" s="220"/>
      <c r="P47" s="220">
        <v>60000</v>
      </c>
      <c r="Q47" s="219" t="s">
        <v>580</v>
      </c>
      <c r="R47" s="219" t="s">
        <v>613</v>
      </c>
    </row>
    <row r="48" spans="1:18" s="10" customFormat="1" ht="42.75" customHeight="1" x14ac:dyDescent="0.25">
      <c r="A48" s="573" t="s">
        <v>673</v>
      </c>
      <c r="B48" s="604"/>
      <c r="C48" s="604"/>
      <c r="D48" s="604"/>
      <c r="E48" s="604"/>
      <c r="F48" s="604"/>
      <c r="G48" s="604"/>
      <c r="H48" s="604"/>
      <c r="I48" s="604"/>
      <c r="J48" s="604"/>
      <c r="K48" s="604"/>
      <c r="L48" s="604"/>
      <c r="M48" s="604"/>
      <c r="N48" s="604"/>
      <c r="O48" s="604"/>
      <c r="P48" s="604"/>
      <c r="Q48" s="604"/>
      <c r="R48" s="605"/>
    </row>
    <row r="49" spans="1:18" s="10" customFormat="1" ht="120" x14ac:dyDescent="0.25">
      <c r="A49" s="49">
        <v>20</v>
      </c>
      <c r="B49" s="219">
        <v>1</v>
      </c>
      <c r="C49" s="219">
        <v>4</v>
      </c>
      <c r="D49" s="219">
        <v>5</v>
      </c>
      <c r="E49" s="219" t="s">
        <v>668</v>
      </c>
      <c r="F49" s="219" t="s">
        <v>669</v>
      </c>
      <c r="G49" s="219" t="s">
        <v>225</v>
      </c>
      <c r="H49" s="219" t="s">
        <v>629</v>
      </c>
      <c r="I49" s="219" t="s">
        <v>645</v>
      </c>
      <c r="J49" s="219" t="s">
        <v>667</v>
      </c>
      <c r="K49" s="219"/>
      <c r="L49" s="219" t="s">
        <v>121</v>
      </c>
      <c r="M49" s="220"/>
      <c r="N49" s="220">
        <v>52504</v>
      </c>
      <c r="O49" s="220"/>
      <c r="P49" s="220">
        <v>52504</v>
      </c>
      <c r="Q49" s="219" t="s">
        <v>580</v>
      </c>
      <c r="R49" s="219" t="s">
        <v>613</v>
      </c>
    </row>
    <row r="50" spans="1:18" s="10" customFormat="1" ht="50.25" customHeight="1" x14ac:dyDescent="0.25">
      <c r="A50" s="573" t="s">
        <v>673</v>
      </c>
      <c r="B50" s="604"/>
      <c r="C50" s="604"/>
      <c r="D50" s="604"/>
      <c r="E50" s="604"/>
      <c r="F50" s="604"/>
      <c r="G50" s="604"/>
      <c r="H50" s="604"/>
      <c r="I50" s="604"/>
      <c r="J50" s="604"/>
      <c r="K50" s="604"/>
      <c r="L50" s="604"/>
      <c r="M50" s="604"/>
      <c r="N50" s="604"/>
      <c r="O50" s="604"/>
      <c r="P50" s="604"/>
      <c r="Q50" s="604"/>
      <c r="R50" s="605"/>
    </row>
    <row r="51" spans="1:18" s="10" customFormat="1" ht="150" x14ac:dyDescent="0.25">
      <c r="A51" s="49">
        <v>21</v>
      </c>
      <c r="B51" s="219">
        <v>1</v>
      </c>
      <c r="C51" s="219">
        <v>4</v>
      </c>
      <c r="D51" s="219">
        <v>5</v>
      </c>
      <c r="E51" s="219" t="s">
        <v>670</v>
      </c>
      <c r="F51" s="219" t="s">
        <v>671</v>
      </c>
      <c r="G51" s="219" t="s">
        <v>225</v>
      </c>
      <c r="H51" s="219" t="s">
        <v>629</v>
      </c>
      <c r="I51" s="219" t="s">
        <v>645</v>
      </c>
      <c r="J51" s="219" t="s">
        <v>667</v>
      </c>
      <c r="K51" s="219"/>
      <c r="L51" s="219" t="s">
        <v>121</v>
      </c>
      <c r="M51" s="220"/>
      <c r="N51" s="220">
        <v>42000</v>
      </c>
      <c r="O51" s="220"/>
      <c r="P51" s="220">
        <v>42000</v>
      </c>
      <c r="Q51" s="219" t="s">
        <v>580</v>
      </c>
      <c r="R51" s="219" t="s">
        <v>613</v>
      </c>
    </row>
    <row r="52" spans="1:18" s="10" customFormat="1" ht="52.5" customHeight="1" x14ac:dyDescent="0.25">
      <c r="A52" s="573" t="s">
        <v>673</v>
      </c>
      <c r="B52" s="604"/>
      <c r="C52" s="604"/>
      <c r="D52" s="604"/>
      <c r="E52" s="604"/>
      <c r="F52" s="604"/>
      <c r="G52" s="604"/>
      <c r="H52" s="604"/>
      <c r="I52" s="604"/>
      <c r="J52" s="604"/>
      <c r="K52" s="604"/>
      <c r="L52" s="604"/>
      <c r="M52" s="604"/>
      <c r="N52" s="604"/>
      <c r="O52" s="604"/>
      <c r="P52" s="604"/>
      <c r="Q52" s="604"/>
      <c r="R52" s="605"/>
    </row>
    <row r="55" spans="1:18" x14ac:dyDescent="0.25">
      <c r="L55" s="75"/>
      <c r="M55" s="719" t="s">
        <v>201</v>
      </c>
      <c r="N55" s="719"/>
      <c r="O55" s="601" t="s">
        <v>202</v>
      </c>
      <c r="P55" s="602"/>
    </row>
    <row r="56" spans="1:18" x14ac:dyDescent="0.25">
      <c r="L56" s="75"/>
      <c r="M56" s="164" t="s">
        <v>203</v>
      </c>
      <c r="N56" s="163" t="s">
        <v>204</v>
      </c>
      <c r="O56" s="165" t="s">
        <v>203</v>
      </c>
      <c r="P56" s="141" t="s">
        <v>204</v>
      </c>
    </row>
    <row r="57" spans="1:18" x14ac:dyDescent="0.25">
      <c r="L57" s="167" t="s">
        <v>498</v>
      </c>
      <c r="M57" s="166">
        <v>15</v>
      </c>
      <c r="N57" s="145">
        <v>339846.5</v>
      </c>
      <c r="O57" s="143">
        <v>2</v>
      </c>
      <c r="P57" s="145">
        <v>120089.5</v>
      </c>
    </row>
    <row r="58" spans="1:18" x14ac:dyDescent="0.25">
      <c r="L58" s="167" t="s">
        <v>499</v>
      </c>
      <c r="M58" s="166">
        <v>19</v>
      </c>
      <c r="N58" s="145">
        <v>539910.5</v>
      </c>
      <c r="O58" s="144">
        <v>2</v>
      </c>
      <c r="P58" s="145">
        <v>120089.5</v>
      </c>
    </row>
  </sheetData>
  <mergeCells count="44">
    <mergeCell ref="A50:R50"/>
    <mergeCell ref="A52:R52"/>
    <mergeCell ref="M55:N55"/>
    <mergeCell ref="O55:P55"/>
    <mergeCell ref="O41:O44"/>
    <mergeCell ref="P41:P44"/>
    <mergeCell ref="Q41:Q44"/>
    <mergeCell ref="R41:R44"/>
    <mergeCell ref="A46:R46"/>
    <mergeCell ref="A48:R48"/>
    <mergeCell ref="F41:F44"/>
    <mergeCell ref="J41:J44"/>
    <mergeCell ref="K41:K44"/>
    <mergeCell ref="L41:L44"/>
    <mergeCell ref="M41:M44"/>
    <mergeCell ref="N41:N44"/>
    <mergeCell ref="A19:R19"/>
    <mergeCell ref="A22:R22"/>
    <mergeCell ref="A41:A44"/>
    <mergeCell ref="B41:B44"/>
    <mergeCell ref="C41:C44"/>
    <mergeCell ref="D41:D44"/>
    <mergeCell ref="E41:E44"/>
    <mergeCell ref="A28:R28"/>
    <mergeCell ref="A31:R31"/>
    <mergeCell ref="A34:R34"/>
    <mergeCell ref="A37:R37"/>
    <mergeCell ref="A40:R40"/>
    <mergeCell ref="A25:R25"/>
    <mergeCell ref="Q4:Q5"/>
    <mergeCell ref="R4:R5"/>
    <mergeCell ref="A16:R16"/>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4"/>
  <sheetViews>
    <sheetView topLeftCell="A46" zoomScale="60" zoomScaleNormal="60" workbookViewId="0">
      <selection activeCell="G70" sqref="G7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674</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19" s="5" customFormat="1" ht="15.75" customHeight="1" x14ac:dyDescent="0.2">
      <c r="A6" s="62" t="s">
        <v>16</v>
      </c>
      <c r="B6" s="46" t="s">
        <v>17</v>
      </c>
      <c r="C6" s="46" t="s">
        <v>18</v>
      </c>
      <c r="D6" s="46" t="s">
        <v>19</v>
      </c>
      <c r="E6" s="62" t="s">
        <v>20</v>
      </c>
      <c r="F6" s="62" t="s">
        <v>21</v>
      </c>
      <c r="G6" s="62" t="s">
        <v>22</v>
      </c>
      <c r="H6" s="46" t="s">
        <v>23</v>
      </c>
      <c r="I6" s="46" t="s">
        <v>24</v>
      </c>
      <c r="J6" s="62" t="s">
        <v>25</v>
      </c>
      <c r="K6" s="46" t="s">
        <v>26</v>
      </c>
      <c r="L6" s="46" t="s">
        <v>27</v>
      </c>
      <c r="M6" s="47" t="s">
        <v>28</v>
      </c>
      <c r="N6" s="47" t="s">
        <v>29</v>
      </c>
      <c r="O6" s="47" t="s">
        <v>30</v>
      </c>
      <c r="P6" s="47" t="s">
        <v>31</v>
      </c>
      <c r="Q6" s="62" t="s">
        <v>32</v>
      </c>
      <c r="R6" s="46" t="s">
        <v>33</v>
      </c>
      <c r="S6" s="4"/>
    </row>
    <row r="7" spans="1:19" s="224" customFormat="1" ht="49.5" customHeight="1" x14ac:dyDescent="0.25">
      <c r="A7" s="758">
        <v>1</v>
      </c>
      <c r="B7" s="758">
        <v>1</v>
      </c>
      <c r="C7" s="758">
        <v>4</v>
      </c>
      <c r="D7" s="760">
        <v>2</v>
      </c>
      <c r="E7" s="762" t="s">
        <v>675</v>
      </c>
      <c r="F7" s="760" t="s">
        <v>676</v>
      </c>
      <c r="G7" s="760" t="s">
        <v>677</v>
      </c>
      <c r="H7" s="221" t="s">
        <v>678</v>
      </c>
      <c r="I7" s="222" t="s">
        <v>679</v>
      </c>
      <c r="J7" s="760" t="s">
        <v>680</v>
      </c>
      <c r="K7" s="772" t="s">
        <v>338</v>
      </c>
      <c r="L7" s="760"/>
      <c r="M7" s="774">
        <v>14010</v>
      </c>
      <c r="N7" s="776"/>
      <c r="O7" s="774">
        <v>14010</v>
      </c>
      <c r="P7" s="776"/>
      <c r="Q7" s="760" t="s">
        <v>681</v>
      </c>
      <c r="R7" s="760" t="s">
        <v>682</v>
      </c>
      <c r="S7" s="223"/>
    </row>
    <row r="8" spans="1:19" s="224" customFormat="1" ht="100.5" customHeight="1" x14ac:dyDescent="0.25">
      <c r="A8" s="759"/>
      <c r="B8" s="759"/>
      <c r="C8" s="759"/>
      <c r="D8" s="761"/>
      <c r="E8" s="763"/>
      <c r="F8" s="761"/>
      <c r="G8" s="761"/>
      <c r="H8" s="221" t="s">
        <v>683</v>
      </c>
      <c r="I8" s="222" t="s">
        <v>684</v>
      </c>
      <c r="J8" s="761"/>
      <c r="K8" s="773"/>
      <c r="L8" s="761"/>
      <c r="M8" s="775"/>
      <c r="N8" s="777"/>
      <c r="O8" s="775"/>
      <c r="P8" s="777"/>
      <c r="Q8" s="761"/>
      <c r="R8" s="761"/>
      <c r="S8" s="223"/>
    </row>
    <row r="9" spans="1:19" s="224" customFormat="1" ht="100.5" customHeight="1" x14ac:dyDescent="0.25">
      <c r="A9" s="764">
        <v>1</v>
      </c>
      <c r="B9" s="764">
        <v>1</v>
      </c>
      <c r="C9" s="764">
        <v>4</v>
      </c>
      <c r="D9" s="766">
        <v>2</v>
      </c>
      <c r="E9" s="768" t="s">
        <v>675</v>
      </c>
      <c r="F9" s="766" t="s">
        <v>676</v>
      </c>
      <c r="G9" s="766" t="s">
        <v>677</v>
      </c>
      <c r="H9" s="225" t="s">
        <v>678</v>
      </c>
      <c r="I9" s="226" t="s">
        <v>679</v>
      </c>
      <c r="J9" s="770" t="s">
        <v>685</v>
      </c>
      <c r="K9" s="784" t="s">
        <v>338</v>
      </c>
      <c r="L9" s="766"/>
      <c r="M9" s="786">
        <v>14010</v>
      </c>
      <c r="N9" s="788"/>
      <c r="O9" s="786">
        <v>14010</v>
      </c>
      <c r="P9" s="788"/>
      <c r="Q9" s="766" t="s">
        <v>681</v>
      </c>
      <c r="R9" s="766" t="s">
        <v>682</v>
      </c>
      <c r="S9" s="223"/>
    </row>
    <row r="10" spans="1:19" s="224" customFormat="1" ht="100.5" customHeight="1" x14ac:dyDescent="0.25">
      <c r="A10" s="765"/>
      <c r="B10" s="765"/>
      <c r="C10" s="765"/>
      <c r="D10" s="767"/>
      <c r="E10" s="769"/>
      <c r="F10" s="767"/>
      <c r="G10" s="767"/>
      <c r="H10" s="225" t="s">
        <v>683</v>
      </c>
      <c r="I10" s="226" t="s">
        <v>684</v>
      </c>
      <c r="J10" s="771"/>
      <c r="K10" s="785"/>
      <c r="L10" s="767"/>
      <c r="M10" s="787"/>
      <c r="N10" s="789"/>
      <c r="O10" s="787"/>
      <c r="P10" s="789"/>
      <c r="Q10" s="767"/>
      <c r="R10" s="767"/>
      <c r="S10" s="223"/>
    </row>
    <row r="11" spans="1:19" s="224" customFormat="1" ht="29.25" customHeight="1" x14ac:dyDescent="0.25">
      <c r="A11" s="227"/>
      <c r="B11" s="778" t="s">
        <v>686</v>
      </c>
      <c r="C11" s="779"/>
      <c r="D11" s="779"/>
      <c r="E11" s="779"/>
      <c r="F11" s="779"/>
      <c r="G11" s="779"/>
      <c r="H11" s="779"/>
      <c r="I11" s="779"/>
      <c r="J11" s="779"/>
      <c r="K11" s="779"/>
      <c r="L11" s="779"/>
      <c r="M11" s="779"/>
      <c r="N11" s="779"/>
      <c r="O11" s="779"/>
      <c r="P11" s="779"/>
      <c r="Q11" s="779"/>
      <c r="R11" s="780"/>
      <c r="S11" s="223"/>
    </row>
    <row r="12" spans="1:19" s="224" customFormat="1" ht="119.25" customHeight="1" x14ac:dyDescent="0.25">
      <c r="A12" s="758">
        <v>2</v>
      </c>
      <c r="B12" s="781">
        <v>1</v>
      </c>
      <c r="C12" s="781">
        <v>4</v>
      </c>
      <c r="D12" s="782">
        <v>2</v>
      </c>
      <c r="E12" s="783" t="s">
        <v>687</v>
      </c>
      <c r="F12" s="782" t="s">
        <v>688</v>
      </c>
      <c r="G12" s="760" t="s">
        <v>689</v>
      </c>
      <c r="H12" s="228" t="s">
        <v>690</v>
      </c>
      <c r="I12" s="222" t="s">
        <v>197</v>
      </c>
      <c r="J12" s="782" t="s">
        <v>691</v>
      </c>
      <c r="K12" s="793" t="s">
        <v>39</v>
      </c>
      <c r="L12" s="782"/>
      <c r="M12" s="794">
        <v>9790</v>
      </c>
      <c r="N12" s="782"/>
      <c r="O12" s="794">
        <v>9790</v>
      </c>
      <c r="P12" s="782"/>
      <c r="Q12" s="782" t="s">
        <v>681</v>
      </c>
      <c r="R12" s="782" t="s">
        <v>682</v>
      </c>
      <c r="S12" s="223"/>
    </row>
    <row r="13" spans="1:19" s="224" customFormat="1" ht="133.5" customHeight="1" x14ac:dyDescent="0.25">
      <c r="A13" s="759"/>
      <c r="B13" s="781"/>
      <c r="C13" s="781"/>
      <c r="D13" s="782"/>
      <c r="E13" s="783"/>
      <c r="F13" s="782"/>
      <c r="G13" s="761"/>
      <c r="H13" s="228" t="s">
        <v>683</v>
      </c>
      <c r="I13" s="222" t="s">
        <v>684</v>
      </c>
      <c r="J13" s="782"/>
      <c r="K13" s="793"/>
      <c r="L13" s="782"/>
      <c r="M13" s="794"/>
      <c r="N13" s="782"/>
      <c r="O13" s="794"/>
      <c r="P13" s="782"/>
      <c r="Q13" s="782"/>
      <c r="R13" s="782"/>
      <c r="S13" s="223"/>
    </row>
    <row r="14" spans="1:19" s="224" customFormat="1" ht="133.5" customHeight="1" x14ac:dyDescent="0.25">
      <c r="A14" s="764">
        <v>2</v>
      </c>
      <c r="B14" s="790">
        <v>1</v>
      </c>
      <c r="C14" s="790">
        <v>4</v>
      </c>
      <c r="D14" s="791">
        <v>2</v>
      </c>
      <c r="E14" s="792" t="s">
        <v>687</v>
      </c>
      <c r="F14" s="791" t="s">
        <v>688</v>
      </c>
      <c r="G14" s="766" t="s">
        <v>689</v>
      </c>
      <c r="H14" s="229" t="s">
        <v>690</v>
      </c>
      <c r="I14" s="226" t="s">
        <v>197</v>
      </c>
      <c r="J14" s="795" t="s">
        <v>692</v>
      </c>
      <c r="K14" s="796" t="s">
        <v>39</v>
      </c>
      <c r="L14" s="791"/>
      <c r="M14" s="797">
        <v>9790</v>
      </c>
      <c r="N14" s="791"/>
      <c r="O14" s="797">
        <v>9790</v>
      </c>
      <c r="P14" s="791"/>
      <c r="Q14" s="791" t="s">
        <v>681</v>
      </c>
      <c r="R14" s="791" t="s">
        <v>682</v>
      </c>
      <c r="S14" s="223"/>
    </row>
    <row r="15" spans="1:19" s="224" customFormat="1" ht="133.5" customHeight="1" x14ac:dyDescent="0.25">
      <c r="A15" s="765"/>
      <c r="B15" s="790"/>
      <c r="C15" s="790"/>
      <c r="D15" s="791"/>
      <c r="E15" s="792"/>
      <c r="F15" s="791"/>
      <c r="G15" s="767"/>
      <c r="H15" s="229" t="s">
        <v>683</v>
      </c>
      <c r="I15" s="226" t="s">
        <v>684</v>
      </c>
      <c r="J15" s="795"/>
      <c r="K15" s="796"/>
      <c r="L15" s="791"/>
      <c r="M15" s="797"/>
      <c r="N15" s="791"/>
      <c r="O15" s="797"/>
      <c r="P15" s="791"/>
      <c r="Q15" s="791"/>
      <c r="R15" s="791"/>
      <c r="S15" s="223"/>
    </row>
    <row r="16" spans="1:19" s="224" customFormat="1" ht="27" customHeight="1" x14ac:dyDescent="0.25">
      <c r="A16" s="230"/>
      <c r="B16" s="778" t="s">
        <v>686</v>
      </c>
      <c r="C16" s="779"/>
      <c r="D16" s="779"/>
      <c r="E16" s="779"/>
      <c r="F16" s="779"/>
      <c r="G16" s="779"/>
      <c r="H16" s="779"/>
      <c r="I16" s="779"/>
      <c r="J16" s="779"/>
      <c r="K16" s="779"/>
      <c r="L16" s="779"/>
      <c r="M16" s="779"/>
      <c r="N16" s="779"/>
      <c r="O16" s="779"/>
      <c r="P16" s="779"/>
      <c r="Q16" s="779"/>
      <c r="R16" s="780"/>
      <c r="S16" s="223"/>
    </row>
    <row r="17" spans="1:19" s="234" customFormat="1" ht="128.25" customHeight="1" x14ac:dyDescent="0.25">
      <c r="A17" s="231">
        <v>3</v>
      </c>
      <c r="B17" s="231">
        <v>1</v>
      </c>
      <c r="C17" s="231">
        <v>4</v>
      </c>
      <c r="D17" s="228">
        <v>2</v>
      </c>
      <c r="E17" s="232" t="s">
        <v>693</v>
      </c>
      <c r="F17" s="228" t="s">
        <v>694</v>
      </c>
      <c r="G17" s="228" t="s">
        <v>135</v>
      </c>
      <c r="H17" s="228" t="s">
        <v>695</v>
      </c>
      <c r="I17" s="222" t="s">
        <v>155</v>
      </c>
      <c r="J17" s="228" t="s">
        <v>696</v>
      </c>
      <c r="K17" s="221" t="s">
        <v>52</v>
      </c>
      <c r="L17" s="221"/>
      <c r="M17" s="233">
        <v>64200</v>
      </c>
      <c r="N17" s="233"/>
      <c r="O17" s="233">
        <v>64200</v>
      </c>
      <c r="P17" s="233"/>
      <c r="Q17" s="228" t="s">
        <v>681</v>
      </c>
      <c r="R17" s="228" t="s">
        <v>682</v>
      </c>
    </row>
    <row r="18" spans="1:19" s="234" customFormat="1" ht="60.75" customHeight="1" x14ac:dyDescent="0.25">
      <c r="A18" s="781">
        <v>4</v>
      </c>
      <c r="B18" s="781">
        <v>1</v>
      </c>
      <c r="C18" s="781">
        <v>4</v>
      </c>
      <c r="D18" s="782">
        <v>5</v>
      </c>
      <c r="E18" s="783" t="s">
        <v>697</v>
      </c>
      <c r="F18" s="782" t="s">
        <v>698</v>
      </c>
      <c r="G18" s="758" t="s">
        <v>699</v>
      </c>
      <c r="H18" s="228" t="s">
        <v>678</v>
      </c>
      <c r="I18" s="231">
        <v>40</v>
      </c>
      <c r="J18" s="782" t="s">
        <v>696</v>
      </c>
      <c r="K18" s="781" t="s">
        <v>39</v>
      </c>
      <c r="L18" s="781"/>
      <c r="M18" s="794">
        <v>60000</v>
      </c>
      <c r="N18" s="794"/>
      <c r="O18" s="794">
        <v>60000</v>
      </c>
      <c r="P18" s="781"/>
      <c r="Q18" s="782" t="s">
        <v>681</v>
      </c>
      <c r="R18" s="782" t="s">
        <v>682</v>
      </c>
    </row>
    <row r="19" spans="1:19" s="234" customFormat="1" ht="60.75" customHeight="1" x14ac:dyDescent="0.25">
      <c r="A19" s="781"/>
      <c r="B19" s="781"/>
      <c r="C19" s="781"/>
      <c r="D19" s="782"/>
      <c r="E19" s="783"/>
      <c r="F19" s="782"/>
      <c r="G19" s="798"/>
      <c r="H19" s="228" t="s">
        <v>695</v>
      </c>
      <c r="I19" s="231">
        <v>20</v>
      </c>
      <c r="J19" s="782"/>
      <c r="K19" s="781"/>
      <c r="L19" s="781"/>
      <c r="M19" s="794"/>
      <c r="N19" s="794"/>
      <c r="O19" s="794"/>
      <c r="P19" s="781"/>
      <c r="Q19" s="782"/>
      <c r="R19" s="782"/>
    </row>
    <row r="20" spans="1:19" s="234" customFormat="1" ht="60.75" customHeight="1" x14ac:dyDescent="0.25">
      <c r="A20" s="781"/>
      <c r="B20" s="781"/>
      <c r="C20" s="781"/>
      <c r="D20" s="782"/>
      <c r="E20" s="783"/>
      <c r="F20" s="782"/>
      <c r="G20" s="799"/>
      <c r="H20" s="228" t="s">
        <v>683</v>
      </c>
      <c r="I20" s="222" t="s">
        <v>700</v>
      </c>
      <c r="J20" s="782"/>
      <c r="K20" s="781"/>
      <c r="L20" s="781"/>
      <c r="M20" s="794"/>
      <c r="N20" s="794"/>
      <c r="O20" s="794"/>
      <c r="P20" s="781"/>
      <c r="Q20" s="782"/>
      <c r="R20" s="782"/>
    </row>
    <row r="21" spans="1:19" s="242" customFormat="1" ht="179.25" customHeight="1" x14ac:dyDescent="0.25">
      <c r="A21" s="231">
        <v>5</v>
      </c>
      <c r="B21" s="235">
        <v>1</v>
      </c>
      <c r="C21" s="235">
        <v>4</v>
      </c>
      <c r="D21" s="236">
        <v>5</v>
      </c>
      <c r="E21" s="236" t="s">
        <v>701</v>
      </c>
      <c r="F21" s="236" t="s">
        <v>702</v>
      </c>
      <c r="G21" s="236" t="s">
        <v>37</v>
      </c>
      <c r="H21" s="236" t="s">
        <v>106</v>
      </c>
      <c r="I21" s="237" t="s">
        <v>89</v>
      </c>
      <c r="J21" s="236" t="s">
        <v>108</v>
      </c>
      <c r="K21" s="238" t="s">
        <v>703</v>
      </c>
      <c r="L21" s="239"/>
      <c r="M21" s="240">
        <v>27588.5</v>
      </c>
      <c r="N21" s="240"/>
      <c r="O21" s="240">
        <v>20963.5</v>
      </c>
      <c r="P21" s="240"/>
      <c r="Q21" s="236" t="s">
        <v>109</v>
      </c>
      <c r="R21" s="236" t="s">
        <v>704</v>
      </c>
      <c r="S21" s="241"/>
    </row>
    <row r="22" spans="1:19" s="243" customFormat="1" ht="228" customHeight="1" x14ac:dyDescent="0.25">
      <c r="A22" s="231">
        <v>6</v>
      </c>
      <c r="B22" s="231">
        <v>1</v>
      </c>
      <c r="C22" s="231">
        <v>4</v>
      </c>
      <c r="D22" s="228">
        <v>2</v>
      </c>
      <c r="E22" s="232" t="s">
        <v>705</v>
      </c>
      <c r="F22" s="228" t="s">
        <v>706</v>
      </c>
      <c r="G22" s="228" t="s">
        <v>66</v>
      </c>
      <c r="H22" s="228" t="s">
        <v>683</v>
      </c>
      <c r="I22" s="222" t="s">
        <v>102</v>
      </c>
      <c r="J22" s="228" t="s">
        <v>707</v>
      </c>
      <c r="K22" s="224"/>
      <c r="L22" s="221" t="s">
        <v>703</v>
      </c>
      <c r="M22" s="233"/>
      <c r="N22" s="233">
        <v>17000</v>
      </c>
      <c r="O22" s="233"/>
      <c r="P22" s="233">
        <v>17000</v>
      </c>
      <c r="Q22" s="228" t="s">
        <v>681</v>
      </c>
      <c r="R22" s="228" t="s">
        <v>682</v>
      </c>
      <c r="S22" s="253"/>
    </row>
    <row r="23" spans="1:19" s="243" customFormat="1" ht="228" customHeight="1" x14ac:dyDescent="0.25">
      <c r="A23" s="244">
        <v>6</v>
      </c>
      <c r="B23" s="244">
        <v>1</v>
      </c>
      <c r="C23" s="244">
        <v>4</v>
      </c>
      <c r="D23" s="229">
        <v>2</v>
      </c>
      <c r="E23" s="245" t="s">
        <v>705</v>
      </c>
      <c r="F23" s="229" t="s">
        <v>706</v>
      </c>
      <c r="G23" s="229" t="s">
        <v>66</v>
      </c>
      <c r="H23" s="229" t="s">
        <v>683</v>
      </c>
      <c r="I23" s="226" t="s">
        <v>102</v>
      </c>
      <c r="J23" s="229" t="s">
        <v>707</v>
      </c>
      <c r="K23" s="254"/>
      <c r="L23" s="225" t="s">
        <v>703</v>
      </c>
      <c r="M23" s="246"/>
      <c r="N23" s="247">
        <v>27000</v>
      </c>
      <c r="O23" s="246"/>
      <c r="P23" s="247">
        <v>27000</v>
      </c>
      <c r="Q23" s="229" t="s">
        <v>681</v>
      </c>
      <c r="R23" s="229" t="s">
        <v>682</v>
      </c>
      <c r="S23" s="253"/>
    </row>
    <row r="24" spans="1:19" s="243" customFormat="1" ht="33" customHeight="1" x14ac:dyDescent="0.2">
      <c r="A24" s="248"/>
      <c r="B24" s="801" t="s">
        <v>708</v>
      </c>
      <c r="C24" s="802"/>
      <c r="D24" s="802"/>
      <c r="E24" s="802"/>
      <c r="F24" s="802"/>
      <c r="G24" s="802"/>
      <c r="H24" s="802"/>
      <c r="I24" s="802"/>
      <c r="J24" s="802"/>
      <c r="K24" s="802"/>
      <c r="L24" s="802"/>
      <c r="M24" s="802"/>
      <c r="N24" s="802"/>
      <c r="O24" s="802"/>
      <c r="P24" s="802"/>
      <c r="Q24" s="802"/>
      <c r="R24" s="803"/>
      <c r="S24" s="253"/>
    </row>
    <row r="25" spans="1:19" s="243" customFormat="1" ht="113.25" customHeight="1" x14ac:dyDescent="0.2">
      <c r="A25" s="758">
        <v>7</v>
      </c>
      <c r="B25" s="781">
        <v>1</v>
      </c>
      <c r="C25" s="781">
        <v>4</v>
      </c>
      <c r="D25" s="782">
        <v>2</v>
      </c>
      <c r="E25" s="783" t="s">
        <v>709</v>
      </c>
      <c r="F25" s="805" t="s">
        <v>710</v>
      </c>
      <c r="G25" s="760" t="s">
        <v>689</v>
      </c>
      <c r="H25" s="228" t="s">
        <v>42</v>
      </c>
      <c r="I25" s="222" t="s">
        <v>197</v>
      </c>
      <c r="J25" s="782" t="s">
        <v>711</v>
      </c>
      <c r="K25" s="793"/>
      <c r="L25" s="782" t="s">
        <v>39</v>
      </c>
      <c r="M25" s="794"/>
      <c r="N25" s="800">
        <v>10000</v>
      </c>
      <c r="O25" s="794"/>
      <c r="P25" s="800">
        <v>10000</v>
      </c>
      <c r="Q25" s="782" t="s">
        <v>681</v>
      </c>
      <c r="R25" s="782" t="s">
        <v>682</v>
      </c>
      <c r="S25" s="253"/>
    </row>
    <row r="26" spans="1:19" s="243" customFormat="1" ht="108" customHeight="1" x14ac:dyDescent="0.2">
      <c r="A26" s="759"/>
      <c r="B26" s="781"/>
      <c r="C26" s="781"/>
      <c r="D26" s="782"/>
      <c r="E26" s="783"/>
      <c r="F26" s="806"/>
      <c r="G26" s="761"/>
      <c r="H26" s="228" t="s">
        <v>683</v>
      </c>
      <c r="I26" s="222" t="s">
        <v>684</v>
      </c>
      <c r="J26" s="782"/>
      <c r="K26" s="793"/>
      <c r="L26" s="782"/>
      <c r="M26" s="794"/>
      <c r="N26" s="800"/>
      <c r="O26" s="794"/>
      <c r="P26" s="800"/>
      <c r="Q26" s="782"/>
      <c r="R26" s="782"/>
      <c r="S26" s="253"/>
    </row>
    <row r="27" spans="1:19" s="243" customFormat="1" ht="103.5" customHeight="1" x14ac:dyDescent="0.2">
      <c r="A27" s="758">
        <v>8</v>
      </c>
      <c r="B27" s="781">
        <v>1</v>
      </c>
      <c r="C27" s="781">
        <v>4</v>
      </c>
      <c r="D27" s="782">
        <v>2</v>
      </c>
      <c r="E27" s="783" t="s">
        <v>712</v>
      </c>
      <c r="F27" s="782" t="s">
        <v>713</v>
      </c>
      <c r="G27" s="760" t="s">
        <v>689</v>
      </c>
      <c r="H27" s="228" t="s">
        <v>42</v>
      </c>
      <c r="I27" s="222" t="s">
        <v>197</v>
      </c>
      <c r="J27" s="782" t="s">
        <v>711</v>
      </c>
      <c r="K27" s="793"/>
      <c r="L27" s="782" t="s">
        <v>39</v>
      </c>
      <c r="M27" s="794"/>
      <c r="N27" s="800">
        <v>10000</v>
      </c>
      <c r="O27" s="804"/>
      <c r="P27" s="800">
        <v>10000</v>
      </c>
      <c r="Q27" s="782" t="s">
        <v>681</v>
      </c>
      <c r="R27" s="782" t="s">
        <v>682</v>
      </c>
      <c r="S27" s="253"/>
    </row>
    <row r="28" spans="1:19" s="243" customFormat="1" ht="114" customHeight="1" x14ac:dyDescent="0.2">
      <c r="A28" s="759"/>
      <c r="B28" s="781"/>
      <c r="C28" s="781"/>
      <c r="D28" s="782"/>
      <c r="E28" s="783"/>
      <c r="F28" s="782"/>
      <c r="G28" s="761"/>
      <c r="H28" s="228" t="s">
        <v>683</v>
      </c>
      <c r="I28" s="222" t="s">
        <v>684</v>
      </c>
      <c r="J28" s="782"/>
      <c r="K28" s="793"/>
      <c r="L28" s="782"/>
      <c r="M28" s="794"/>
      <c r="N28" s="800"/>
      <c r="O28" s="804"/>
      <c r="P28" s="800"/>
      <c r="Q28" s="782"/>
      <c r="R28" s="782"/>
      <c r="S28" s="253"/>
    </row>
    <row r="29" spans="1:19" s="243" customFormat="1" ht="188.25" customHeight="1" x14ac:dyDescent="0.25">
      <c r="A29" s="231">
        <v>9</v>
      </c>
      <c r="B29" s="231">
        <v>1</v>
      </c>
      <c r="C29" s="231">
        <v>4</v>
      </c>
      <c r="D29" s="228">
        <v>2</v>
      </c>
      <c r="E29" s="232" t="s">
        <v>714</v>
      </c>
      <c r="F29" s="228" t="s">
        <v>715</v>
      </c>
      <c r="G29" s="228" t="s">
        <v>135</v>
      </c>
      <c r="H29" s="228" t="s">
        <v>42</v>
      </c>
      <c r="I29" s="222" t="s">
        <v>197</v>
      </c>
      <c r="J29" s="228" t="s">
        <v>711</v>
      </c>
      <c r="K29" s="255"/>
      <c r="L29" s="221" t="s">
        <v>39</v>
      </c>
      <c r="M29" s="233"/>
      <c r="N29" s="233">
        <v>20000</v>
      </c>
      <c r="O29" s="233"/>
      <c r="P29" s="233">
        <v>20000</v>
      </c>
      <c r="Q29" s="228" t="s">
        <v>681</v>
      </c>
      <c r="R29" s="228" t="s">
        <v>682</v>
      </c>
      <c r="S29" s="253"/>
    </row>
    <row r="30" spans="1:19" s="243" customFormat="1" ht="94.9" customHeight="1" x14ac:dyDescent="0.2">
      <c r="A30" s="764">
        <v>9</v>
      </c>
      <c r="B30" s="764">
        <v>1</v>
      </c>
      <c r="C30" s="764">
        <v>4</v>
      </c>
      <c r="D30" s="766">
        <v>2</v>
      </c>
      <c r="E30" s="768" t="s">
        <v>714</v>
      </c>
      <c r="F30" s="770" t="s">
        <v>716</v>
      </c>
      <c r="G30" s="770" t="s">
        <v>717</v>
      </c>
      <c r="H30" s="249" t="s">
        <v>695</v>
      </c>
      <c r="I30" s="250" t="s">
        <v>197</v>
      </c>
      <c r="J30" s="770" t="s">
        <v>718</v>
      </c>
      <c r="K30" s="809"/>
      <c r="L30" s="784" t="s">
        <v>39</v>
      </c>
      <c r="M30" s="786"/>
      <c r="N30" s="786">
        <v>20000</v>
      </c>
      <c r="O30" s="786"/>
      <c r="P30" s="786">
        <v>20000</v>
      </c>
      <c r="Q30" s="766" t="s">
        <v>681</v>
      </c>
      <c r="R30" s="766" t="s">
        <v>682</v>
      </c>
      <c r="S30" s="253"/>
    </row>
    <row r="31" spans="1:19" s="243" customFormat="1" ht="117" customHeight="1" x14ac:dyDescent="0.2">
      <c r="A31" s="765"/>
      <c r="B31" s="765"/>
      <c r="C31" s="765"/>
      <c r="D31" s="767"/>
      <c r="E31" s="769"/>
      <c r="F31" s="771"/>
      <c r="G31" s="771"/>
      <c r="H31" s="249" t="s">
        <v>678</v>
      </c>
      <c r="I31" s="250" t="s">
        <v>370</v>
      </c>
      <c r="J31" s="771"/>
      <c r="K31" s="810"/>
      <c r="L31" s="785"/>
      <c r="M31" s="787"/>
      <c r="N31" s="787"/>
      <c r="O31" s="787"/>
      <c r="P31" s="787"/>
      <c r="Q31" s="767"/>
      <c r="R31" s="767"/>
      <c r="S31" s="253"/>
    </row>
    <row r="32" spans="1:19" s="243" customFormat="1" ht="31.5" customHeight="1" x14ac:dyDescent="0.2">
      <c r="A32" s="230"/>
      <c r="B32" s="801" t="s">
        <v>719</v>
      </c>
      <c r="C32" s="802"/>
      <c r="D32" s="802"/>
      <c r="E32" s="802"/>
      <c r="F32" s="802"/>
      <c r="G32" s="802"/>
      <c r="H32" s="802"/>
      <c r="I32" s="802"/>
      <c r="J32" s="802"/>
      <c r="K32" s="802"/>
      <c r="L32" s="802"/>
      <c r="M32" s="802"/>
      <c r="N32" s="802"/>
      <c r="O32" s="802"/>
      <c r="P32" s="802"/>
      <c r="Q32" s="802"/>
      <c r="R32" s="803"/>
      <c r="S32" s="253"/>
    </row>
    <row r="33" spans="1:19" s="243" customFormat="1" ht="151.5" customHeight="1" x14ac:dyDescent="0.25">
      <c r="A33" s="231">
        <v>10</v>
      </c>
      <c r="B33" s="231">
        <v>1</v>
      </c>
      <c r="C33" s="231">
        <v>4</v>
      </c>
      <c r="D33" s="228">
        <v>2</v>
      </c>
      <c r="E33" s="232" t="s">
        <v>720</v>
      </c>
      <c r="F33" s="228" t="s">
        <v>721</v>
      </c>
      <c r="G33" s="228" t="s">
        <v>189</v>
      </c>
      <c r="H33" s="228" t="s">
        <v>42</v>
      </c>
      <c r="I33" s="222" t="s">
        <v>128</v>
      </c>
      <c r="J33" s="228" t="s">
        <v>722</v>
      </c>
      <c r="K33" s="255"/>
      <c r="L33" s="221" t="s">
        <v>464</v>
      </c>
      <c r="M33" s="233"/>
      <c r="N33" s="233">
        <v>27000</v>
      </c>
      <c r="O33" s="233"/>
      <c r="P33" s="233">
        <v>27000</v>
      </c>
      <c r="Q33" s="228" t="s">
        <v>681</v>
      </c>
      <c r="R33" s="228" t="s">
        <v>682</v>
      </c>
      <c r="S33" s="253"/>
    </row>
    <row r="34" spans="1:19" s="243" customFormat="1" ht="177.75" customHeight="1" x14ac:dyDescent="0.25">
      <c r="A34" s="244">
        <v>10</v>
      </c>
      <c r="B34" s="244">
        <v>1</v>
      </c>
      <c r="C34" s="244">
        <v>4</v>
      </c>
      <c r="D34" s="229">
        <v>2</v>
      </c>
      <c r="E34" s="251" t="s">
        <v>723</v>
      </c>
      <c r="F34" s="249" t="s">
        <v>724</v>
      </c>
      <c r="G34" s="229" t="s">
        <v>189</v>
      </c>
      <c r="H34" s="229" t="s">
        <v>42</v>
      </c>
      <c r="I34" s="226" t="s">
        <v>128</v>
      </c>
      <c r="J34" s="229" t="s">
        <v>722</v>
      </c>
      <c r="K34" s="256"/>
      <c r="L34" s="225" t="s">
        <v>464</v>
      </c>
      <c r="M34" s="246"/>
      <c r="N34" s="247">
        <v>14000</v>
      </c>
      <c r="O34" s="246"/>
      <c r="P34" s="247">
        <v>14000</v>
      </c>
      <c r="Q34" s="229" t="s">
        <v>681</v>
      </c>
      <c r="R34" s="229" t="s">
        <v>682</v>
      </c>
      <c r="S34" s="253"/>
    </row>
    <row r="35" spans="1:19" s="243" customFormat="1" ht="33" customHeight="1" x14ac:dyDescent="0.2">
      <c r="A35" s="248"/>
      <c r="B35" s="801" t="s">
        <v>725</v>
      </c>
      <c r="C35" s="802"/>
      <c r="D35" s="802"/>
      <c r="E35" s="802"/>
      <c r="F35" s="802"/>
      <c r="G35" s="802"/>
      <c r="H35" s="802"/>
      <c r="I35" s="802"/>
      <c r="J35" s="802"/>
      <c r="K35" s="802"/>
      <c r="L35" s="802"/>
      <c r="M35" s="802"/>
      <c r="N35" s="802"/>
      <c r="O35" s="802"/>
      <c r="P35" s="802"/>
      <c r="Q35" s="802"/>
      <c r="R35" s="803"/>
      <c r="S35" s="253"/>
    </row>
    <row r="36" spans="1:19" s="243" customFormat="1" ht="68.25" customHeight="1" x14ac:dyDescent="0.2">
      <c r="A36" s="758">
        <v>11</v>
      </c>
      <c r="B36" s="781">
        <v>1</v>
      </c>
      <c r="C36" s="781">
        <v>4</v>
      </c>
      <c r="D36" s="782">
        <v>5</v>
      </c>
      <c r="E36" s="783" t="s">
        <v>726</v>
      </c>
      <c r="F36" s="782" t="s">
        <v>727</v>
      </c>
      <c r="G36" s="760" t="s">
        <v>728</v>
      </c>
      <c r="H36" s="228" t="s">
        <v>42</v>
      </c>
      <c r="I36" s="222" t="s">
        <v>137</v>
      </c>
      <c r="J36" s="782" t="s">
        <v>711</v>
      </c>
      <c r="K36" s="793"/>
      <c r="L36" s="782" t="s">
        <v>39</v>
      </c>
      <c r="M36" s="794"/>
      <c r="N36" s="800">
        <v>32000</v>
      </c>
      <c r="O36" s="804"/>
      <c r="P36" s="800">
        <v>32000</v>
      </c>
      <c r="Q36" s="782" t="s">
        <v>681</v>
      </c>
      <c r="R36" s="782" t="s">
        <v>682</v>
      </c>
      <c r="S36" s="253"/>
    </row>
    <row r="37" spans="1:19" s="243" customFormat="1" ht="59.25" customHeight="1" x14ac:dyDescent="0.2">
      <c r="A37" s="759"/>
      <c r="B37" s="781"/>
      <c r="C37" s="781"/>
      <c r="D37" s="782"/>
      <c r="E37" s="783"/>
      <c r="F37" s="782"/>
      <c r="G37" s="761"/>
      <c r="H37" s="228" t="s">
        <v>683</v>
      </c>
      <c r="I37" s="222" t="s">
        <v>684</v>
      </c>
      <c r="J37" s="782"/>
      <c r="K37" s="793"/>
      <c r="L37" s="782"/>
      <c r="M37" s="794"/>
      <c r="N37" s="800"/>
      <c r="O37" s="804"/>
      <c r="P37" s="800"/>
      <c r="Q37" s="782"/>
      <c r="R37" s="782"/>
      <c r="S37" s="253"/>
    </row>
    <row r="38" spans="1:19" s="243" customFormat="1" ht="85.5" customHeight="1" x14ac:dyDescent="0.2">
      <c r="A38" s="764">
        <v>11</v>
      </c>
      <c r="B38" s="790">
        <v>1</v>
      </c>
      <c r="C38" s="790">
        <v>4</v>
      </c>
      <c r="D38" s="791">
        <v>5</v>
      </c>
      <c r="E38" s="792" t="s">
        <v>726</v>
      </c>
      <c r="F38" s="795" t="s">
        <v>729</v>
      </c>
      <c r="G38" s="770" t="s">
        <v>730</v>
      </c>
      <c r="H38" s="249" t="s">
        <v>158</v>
      </c>
      <c r="I38" s="250" t="s">
        <v>125</v>
      </c>
      <c r="J38" s="795" t="s">
        <v>731</v>
      </c>
      <c r="K38" s="796"/>
      <c r="L38" s="791" t="s">
        <v>39</v>
      </c>
      <c r="M38" s="797"/>
      <c r="N38" s="807">
        <v>22000</v>
      </c>
      <c r="O38" s="808"/>
      <c r="P38" s="807">
        <v>22000</v>
      </c>
      <c r="Q38" s="791" t="s">
        <v>681</v>
      </c>
      <c r="R38" s="791" t="s">
        <v>682</v>
      </c>
      <c r="S38" s="253"/>
    </row>
    <row r="39" spans="1:19" s="243" customFormat="1" ht="85.5" customHeight="1" x14ac:dyDescent="0.2">
      <c r="A39" s="812"/>
      <c r="B39" s="790"/>
      <c r="C39" s="790"/>
      <c r="D39" s="791"/>
      <c r="E39" s="792"/>
      <c r="F39" s="795"/>
      <c r="G39" s="818"/>
      <c r="H39" s="229" t="s">
        <v>42</v>
      </c>
      <c r="I39" s="226" t="s">
        <v>137</v>
      </c>
      <c r="J39" s="795"/>
      <c r="K39" s="796"/>
      <c r="L39" s="791"/>
      <c r="M39" s="797"/>
      <c r="N39" s="807"/>
      <c r="O39" s="808"/>
      <c r="P39" s="807"/>
      <c r="Q39" s="791"/>
      <c r="R39" s="791"/>
      <c r="S39" s="253"/>
    </row>
    <row r="40" spans="1:19" s="243" customFormat="1" ht="99" customHeight="1" x14ac:dyDescent="0.2">
      <c r="A40" s="765"/>
      <c r="B40" s="790"/>
      <c r="C40" s="790"/>
      <c r="D40" s="791"/>
      <c r="E40" s="792"/>
      <c r="F40" s="795"/>
      <c r="G40" s="771"/>
      <c r="H40" s="229" t="s">
        <v>683</v>
      </c>
      <c r="I40" s="226" t="s">
        <v>684</v>
      </c>
      <c r="J40" s="795"/>
      <c r="K40" s="796"/>
      <c r="L40" s="791"/>
      <c r="M40" s="797"/>
      <c r="N40" s="807"/>
      <c r="O40" s="808"/>
      <c r="P40" s="807"/>
      <c r="Q40" s="791"/>
      <c r="R40" s="791"/>
      <c r="S40" s="253"/>
    </row>
    <row r="41" spans="1:19" s="243" customFormat="1" ht="48" customHeight="1" x14ac:dyDescent="0.2">
      <c r="A41" s="230"/>
      <c r="B41" s="801" t="s">
        <v>732</v>
      </c>
      <c r="C41" s="802"/>
      <c r="D41" s="802"/>
      <c r="E41" s="802"/>
      <c r="F41" s="802"/>
      <c r="G41" s="802"/>
      <c r="H41" s="802"/>
      <c r="I41" s="802"/>
      <c r="J41" s="802"/>
      <c r="K41" s="802"/>
      <c r="L41" s="802"/>
      <c r="M41" s="802"/>
      <c r="N41" s="802"/>
      <c r="O41" s="802"/>
      <c r="P41" s="802"/>
      <c r="Q41" s="802"/>
      <c r="R41" s="803"/>
      <c r="S41" s="253"/>
    </row>
    <row r="42" spans="1:19" s="252" customFormat="1" ht="64.5" customHeight="1" x14ac:dyDescent="0.25">
      <c r="A42" s="813">
        <v>12</v>
      </c>
      <c r="B42" s="813">
        <v>2</v>
      </c>
      <c r="C42" s="811">
        <v>4</v>
      </c>
      <c r="D42" s="813">
        <v>5</v>
      </c>
      <c r="E42" s="814" t="s">
        <v>733</v>
      </c>
      <c r="F42" s="811" t="s">
        <v>734</v>
      </c>
      <c r="G42" s="811" t="s">
        <v>728</v>
      </c>
      <c r="H42" s="236" t="s">
        <v>140</v>
      </c>
      <c r="I42" s="237" t="s">
        <v>50</v>
      </c>
      <c r="J42" s="815" t="s">
        <v>735</v>
      </c>
      <c r="K42" s="822"/>
      <c r="L42" s="822" t="s">
        <v>121</v>
      </c>
      <c r="M42" s="823"/>
      <c r="N42" s="823">
        <v>87851.46</v>
      </c>
      <c r="O42" s="823"/>
      <c r="P42" s="823">
        <v>79130</v>
      </c>
      <c r="Q42" s="811" t="s">
        <v>736</v>
      </c>
      <c r="R42" s="811" t="s">
        <v>737</v>
      </c>
      <c r="S42" s="242"/>
    </row>
    <row r="43" spans="1:19" s="252" customFormat="1" ht="53.25" customHeight="1" x14ac:dyDescent="0.25">
      <c r="A43" s="813"/>
      <c r="B43" s="813"/>
      <c r="C43" s="811"/>
      <c r="D43" s="813"/>
      <c r="E43" s="814"/>
      <c r="F43" s="811"/>
      <c r="G43" s="811"/>
      <c r="H43" s="236" t="s">
        <v>695</v>
      </c>
      <c r="I43" s="237" t="s">
        <v>197</v>
      </c>
      <c r="J43" s="816"/>
      <c r="K43" s="822"/>
      <c r="L43" s="822"/>
      <c r="M43" s="823"/>
      <c r="N43" s="823"/>
      <c r="O43" s="823"/>
      <c r="P43" s="823"/>
      <c r="Q43" s="811"/>
      <c r="R43" s="811"/>
      <c r="S43" s="242"/>
    </row>
    <row r="44" spans="1:19" s="252" customFormat="1" ht="79.5" customHeight="1" x14ac:dyDescent="0.25">
      <c r="A44" s="813"/>
      <c r="B44" s="813"/>
      <c r="C44" s="811"/>
      <c r="D44" s="813"/>
      <c r="E44" s="814"/>
      <c r="F44" s="811"/>
      <c r="G44" s="811"/>
      <c r="H44" s="236" t="s">
        <v>683</v>
      </c>
      <c r="I44" s="237" t="s">
        <v>700</v>
      </c>
      <c r="J44" s="817"/>
      <c r="K44" s="822"/>
      <c r="L44" s="822"/>
      <c r="M44" s="823"/>
      <c r="N44" s="823"/>
      <c r="O44" s="823"/>
      <c r="P44" s="823"/>
      <c r="Q44" s="811"/>
      <c r="R44" s="811"/>
      <c r="S44" s="242"/>
    </row>
    <row r="45" spans="1:19" s="234" customFormat="1" ht="196.5" customHeight="1" x14ac:dyDescent="0.25">
      <c r="A45" s="257">
        <v>13</v>
      </c>
      <c r="B45" s="257">
        <v>1</v>
      </c>
      <c r="C45" s="257">
        <v>4</v>
      </c>
      <c r="D45" s="258">
        <v>5</v>
      </c>
      <c r="E45" s="259" t="s">
        <v>738</v>
      </c>
      <c r="F45" s="258" t="s">
        <v>739</v>
      </c>
      <c r="G45" s="258" t="s">
        <v>135</v>
      </c>
      <c r="H45" s="258" t="s">
        <v>42</v>
      </c>
      <c r="I45" s="260" t="s">
        <v>155</v>
      </c>
      <c r="J45" s="258" t="s">
        <v>740</v>
      </c>
      <c r="K45" s="261"/>
      <c r="L45" s="262" t="s">
        <v>52</v>
      </c>
      <c r="M45" s="263"/>
      <c r="N45" s="263">
        <v>52870</v>
      </c>
      <c r="O45" s="263"/>
      <c r="P45" s="263">
        <v>52870</v>
      </c>
      <c r="Q45" s="258" t="s">
        <v>681</v>
      </c>
      <c r="R45" s="258" t="s">
        <v>682</v>
      </c>
    </row>
    <row r="46" spans="1:19" s="234" customFormat="1" ht="65.25" customHeight="1" x14ac:dyDescent="0.25">
      <c r="A46" s="261"/>
      <c r="B46" s="819" t="s">
        <v>744</v>
      </c>
      <c r="C46" s="820"/>
      <c r="D46" s="820"/>
      <c r="E46" s="820"/>
      <c r="F46" s="820"/>
      <c r="G46" s="820"/>
      <c r="H46" s="820"/>
      <c r="I46" s="820"/>
      <c r="J46" s="820"/>
      <c r="K46" s="820"/>
      <c r="L46" s="820"/>
      <c r="M46" s="820"/>
      <c r="N46" s="820"/>
      <c r="O46" s="820"/>
      <c r="P46" s="820"/>
      <c r="Q46" s="820"/>
      <c r="R46" s="821"/>
    </row>
    <row r="47" spans="1:19" s="234" customFormat="1" ht="150" x14ac:dyDescent="0.25">
      <c r="A47" s="257">
        <v>14</v>
      </c>
      <c r="B47" s="257">
        <v>1</v>
      </c>
      <c r="C47" s="257">
        <v>4</v>
      </c>
      <c r="D47" s="258">
        <v>5</v>
      </c>
      <c r="E47" s="259" t="s">
        <v>741</v>
      </c>
      <c r="F47" s="258" t="s">
        <v>742</v>
      </c>
      <c r="G47" s="258" t="s">
        <v>135</v>
      </c>
      <c r="H47" s="258" t="s">
        <v>42</v>
      </c>
      <c r="I47" s="260" t="s">
        <v>155</v>
      </c>
      <c r="J47" s="258" t="s">
        <v>743</v>
      </c>
      <c r="K47" s="261"/>
      <c r="L47" s="262" t="s">
        <v>39</v>
      </c>
      <c r="M47" s="263"/>
      <c r="N47" s="263">
        <v>50000</v>
      </c>
      <c r="O47" s="263"/>
      <c r="P47" s="263">
        <v>50000</v>
      </c>
      <c r="Q47" s="258" t="s">
        <v>681</v>
      </c>
      <c r="R47" s="258" t="s">
        <v>682</v>
      </c>
    </row>
    <row r="48" spans="1:19" s="234" customFormat="1" ht="67.5" customHeight="1" x14ac:dyDescent="0.25">
      <c r="A48" s="261"/>
      <c r="B48" s="819" t="s">
        <v>745</v>
      </c>
      <c r="C48" s="820"/>
      <c r="D48" s="820"/>
      <c r="E48" s="820"/>
      <c r="F48" s="820"/>
      <c r="G48" s="820"/>
      <c r="H48" s="820"/>
      <c r="I48" s="820"/>
      <c r="J48" s="820"/>
      <c r="K48" s="820"/>
      <c r="L48" s="820"/>
      <c r="M48" s="820"/>
      <c r="N48" s="820"/>
      <c r="O48" s="820"/>
      <c r="P48" s="820"/>
      <c r="Q48" s="820"/>
      <c r="R48" s="821"/>
    </row>
    <row r="51" spans="12:16" x14ac:dyDescent="0.25">
      <c r="L51" s="75"/>
      <c r="M51" s="719" t="s">
        <v>201</v>
      </c>
      <c r="N51" s="719"/>
      <c r="O51" s="601" t="s">
        <v>202</v>
      </c>
      <c r="P51" s="602"/>
    </row>
    <row r="52" spans="12:16" x14ac:dyDescent="0.25">
      <c r="L52" s="75"/>
      <c r="M52" s="164" t="s">
        <v>203</v>
      </c>
      <c r="N52" s="163" t="s">
        <v>204</v>
      </c>
      <c r="O52" s="165" t="s">
        <v>203</v>
      </c>
      <c r="P52" s="141" t="s">
        <v>204</v>
      </c>
    </row>
    <row r="53" spans="12:16" x14ac:dyDescent="0.25">
      <c r="L53" s="167" t="s">
        <v>498</v>
      </c>
      <c r="M53" s="166">
        <v>10</v>
      </c>
      <c r="N53" s="145">
        <v>264000</v>
      </c>
      <c r="O53" s="143">
        <v>2</v>
      </c>
      <c r="P53" s="145">
        <v>100093.5</v>
      </c>
    </row>
    <row r="54" spans="12:16" x14ac:dyDescent="0.25">
      <c r="L54" s="167" t="s">
        <v>499</v>
      </c>
      <c r="M54" s="166">
        <v>12</v>
      </c>
      <c r="N54" s="145">
        <v>353870</v>
      </c>
      <c r="O54" s="144">
        <v>2</v>
      </c>
      <c r="P54" s="145">
        <v>100093.5</v>
      </c>
    </row>
  </sheetData>
  <mergeCells count="200">
    <mergeCell ref="B46:R46"/>
    <mergeCell ref="B48:R48"/>
    <mergeCell ref="M51:N51"/>
    <mergeCell ref="O51:P51"/>
    <mergeCell ref="K42:K44"/>
    <mergeCell ref="L42:L44"/>
    <mergeCell ref="M42:M44"/>
    <mergeCell ref="N42:N44"/>
    <mergeCell ref="O42:O44"/>
    <mergeCell ref="P42:P44"/>
    <mergeCell ref="Q38:Q40"/>
    <mergeCell ref="Q42:Q44"/>
    <mergeCell ref="R42:R44"/>
    <mergeCell ref="A38:A40"/>
    <mergeCell ref="B38:B40"/>
    <mergeCell ref="C38:C40"/>
    <mergeCell ref="D38:D40"/>
    <mergeCell ref="E38:E40"/>
    <mergeCell ref="F38:F40"/>
    <mergeCell ref="B41:R41"/>
    <mergeCell ref="A42:A44"/>
    <mergeCell ref="B42:B44"/>
    <mergeCell ref="C42:C44"/>
    <mergeCell ref="D42:D44"/>
    <mergeCell ref="E42:E44"/>
    <mergeCell ref="F42:F44"/>
    <mergeCell ref="G42:G44"/>
    <mergeCell ref="J42:J44"/>
    <mergeCell ref="G38:G40"/>
    <mergeCell ref="J38:J40"/>
    <mergeCell ref="K38:K40"/>
    <mergeCell ref="R38:R40"/>
    <mergeCell ref="L38:L40"/>
    <mergeCell ref="M38:M40"/>
    <mergeCell ref="B32:R32"/>
    <mergeCell ref="F30:F31"/>
    <mergeCell ref="G30:G31"/>
    <mergeCell ref="J30:J31"/>
    <mergeCell ref="K30:K31"/>
    <mergeCell ref="L30:L31"/>
    <mergeCell ref="M30:M31"/>
    <mergeCell ref="B35:R35"/>
    <mergeCell ref="R36:R37"/>
    <mergeCell ref="L36:L37"/>
    <mergeCell ref="M36:M37"/>
    <mergeCell ref="N36:N37"/>
    <mergeCell ref="O36:O37"/>
    <mergeCell ref="P36:P37"/>
    <mergeCell ref="Q36:Q37"/>
    <mergeCell ref="E30:E31"/>
    <mergeCell ref="N38:N40"/>
    <mergeCell ref="O38:O40"/>
    <mergeCell ref="P38:P40"/>
    <mergeCell ref="N30:N31"/>
    <mergeCell ref="O30:O31"/>
    <mergeCell ref="P30:P31"/>
    <mergeCell ref="Q30:Q31"/>
    <mergeCell ref="R30:R31"/>
    <mergeCell ref="A27:A28"/>
    <mergeCell ref="B27:B28"/>
    <mergeCell ref="C27:C28"/>
    <mergeCell ref="A36:A37"/>
    <mergeCell ref="B36:B37"/>
    <mergeCell ref="C36:C37"/>
    <mergeCell ref="D36:D37"/>
    <mergeCell ref="E36:E37"/>
    <mergeCell ref="F36:F37"/>
    <mergeCell ref="G36:G37"/>
    <mergeCell ref="J36:J37"/>
    <mergeCell ref="K36:K37"/>
    <mergeCell ref="A30:A31"/>
    <mergeCell ref="B30:B31"/>
    <mergeCell ref="C30:C31"/>
    <mergeCell ref="D30:D31"/>
    <mergeCell ref="A25:A26"/>
    <mergeCell ref="B25:B26"/>
    <mergeCell ref="C25:C26"/>
    <mergeCell ref="D25:D26"/>
    <mergeCell ref="E25:E26"/>
    <mergeCell ref="Q25:Q26"/>
    <mergeCell ref="R25:R26"/>
    <mergeCell ref="N27:N28"/>
    <mergeCell ref="O27:O28"/>
    <mergeCell ref="P27:P28"/>
    <mergeCell ref="Q27:Q28"/>
    <mergeCell ref="R27:R28"/>
    <mergeCell ref="L27:L28"/>
    <mergeCell ref="M27:M28"/>
    <mergeCell ref="F27:F28"/>
    <mergeCell ref="G27:G28"/>
    <mergeCell ref="J27:J28"/>
    <mergeCell ref="K27:K28"/>
    <mergeCell ref="D27:D28"/>
    <mergeCell ref="E27:E28"/>
    <mergeCell ref="F25:F26"/>
    <mergeCell ref="G25:G26"/>
    <mergeCell ref="J25:J26"/>
    <mergeCell ref="K25:K26"/>
    <mergeCell ref="G18:G20"/>
    <mergeCell ref="J18:J20"/>
    <mergeCell ref="K18:K20"/>
    <mergeCell ref="L18:L20"/>
    <mergeCell ref="M18:M20"/>
    <mergeCell ref="N18:N20"/>
    <mergeCell ref="N25:N26"/>
    <mergeCell ref="O25:O26"/>
    <mergeCell ref="P25:P26"/>
    <mergeCell ref="L25:L26"/>
    <mergeCell ref="M25:M26"/>
    <mergeCell ref="B24:R24"/>
    <mergeCell ref="L12:L13"/>
    <mergeCell ref="M12:M13"/>
    <mergeCell ref="N12:N13"/>
    <mergeCell ref="O12:O13"/>
    <mergeCell ref="P14:P15"/>
    <mergeCell ref="Q14:Q15"/>
    <mergeCell ref="R14:R15"/>
    <mergeCell ref="B16:R16"/>
    <mergeCell ref="A18:A20"/>
    <mergeCell ref="B18:B20"/>
    <mergeCell ref="C18:C20"/>
    <mergeCell ref="D18:D20"/>
    <mergeCell ref="E18:E20"/>
    <mergeCell ref="F18:F20"/>
    <mergeCell ref="J14:J15"/>
    <mergeCell ref="K14:K15"/>
    <mergeCell ref="L14:L15"/>
    <mergeCell ref="M14:M15"/>
    <mergeCell ref="N14:N15"/>
    <mergeCell ref="O14:O15"/>
    <mergeCell ref="O18:O20"/>
    <mergeCell ref="P18:P20"/>
    <mergeCell ref="Q18:Q20"/>
    <mergeCell ref="R18:R20"/>
    <mergeCell ref="A14:A15"/>
    <mergeCell ref="B14:B15"/>
    <mergeCell ref="C14:C15"/>
    <mergeCell ref="D14:D15"/>
    <mergeCell ref="E14:E15"/>
    <mergeCell ref="F14:F15"/>
    <mergeCell ref="G14:G15"/>
    <mergeCell ref="J12:J13"/>
    <mergeCell ref="K12:K13"/>
    <mergeCell ref="L7:L8"/>
    <mergeCell ref="M7:M8"/>
    <mergeCell ref="N7:N8"/>
    <mergeCell ref="O7:O8"/>
    <mergeCell ref="P7:P8"/>
    <mergeCell ref="Q9:Q10"/>
    <mergeCell ref="R9:R10"/>
    <mergeCell ref="B11:R11"/>
    <mergeCell ref="A12:A13"/>
    <mergeCell ref="B12:B13"/>
    <mergeCell ref="C12:C13"/>
    <mergeCell ref="D12:D13"/>
    <mergeCell ref="E12:E13"/>
    <mergeCell ref="F12:F13"/>
    <mergeCell ref="G12:G13"/>
    <mergeCell ref="K9:K10"/>
    <mergeCell ref="L9:L10"/>
    <mergeCell ref="M9:M10"/>
    <mergeCell ref="N9:N10"/>
    <mergeCell ref="O9:O10"/>
    <mergeCell ref="P9:P10"/>
    <mergeCell ref="P12:P13"/>
    <mergeCell ref="Q12:Q13"/>
    <mergeCell ref="R12:R13"/>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W54"/>
  <sheetViews>
    <sheetView topLeftCell="D34" zoomScale="70" zoomScaleNormal="70" workbookViewId="0">
      <selection activeCell="G54" sqref="G5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746</v>
      </c>
      <c r="M2" s="2"/>
      <c r="N2" s="2"/>
      <c r="O2" s="2"/>
      <c r="P2" s="2"/>
    </row>
    <row r="3" spans="1:19" x14ac:dyDescent="0.25">
      <c r="M3" s="2"/>
      <c r="N3" s="2"/>
      <c r="O3" s="2"/>
      <c r="P3" s="2"/>
    </row>
    <row r="4" spans="1:19" s="5" customFormat="1" ht="47.25" customHeight="1" x14ac:dyDescent="0.25">
      <c r="A4" s="541" t="s">
        <v>0</v>
      </c>
      <c r="B4" s="543" t="s">
        <v>1</v>
      </c>
      <c r="C4" s="543" t="s">
        <v>2</v>
      </c>
      <c r="D4" s="543" t="s">
        <v>3</v>
      </c>
      <c r="E4" s="541" t="s">
        <v>4</v>
      </c>
      <c r="F4" s="541" t="s">
        <v>5</v>
      </c>
      <c r="G4" s="541" t="s">
        <v>6</v>
      </c>
      <c r="H4" s="545" t="s">
        <v>7</v>
      </c>
      <c r="I4" s="545"/>
      <c r="J4" s="541" t="s">
        <v>8</v>
      </c>
      <c r="K4" s="546" t="s">
        <v>9</v>
      </c>
      <c r="L4" s="547"/>
      <c r="M4" s="548" t="s">
        <v>10</v>
      </c>
      <c r="N4" s="548"/>
      <c r="O4" s="548" t="s">
        <v>11</v>
      </c>
      <c r="P4" s="548"/>
      <c r="Q4" s="541" t="s">
        <v>12</v>
      </c>
      <c r="R4" s="543" t="s">
        <v>13</v>
      </c>
      <c r="S4" s="4"/>
    </row>
    <row r="5" spans="1:19" s="5" customFormat="1" ht="35.25" customHeight="1" x14ac:dyDescent="0.2">
      <c r="A5" s="542"/>
      <c r="B5" s="544"/>
      <c r="C5" s="544"/>
      <c r="D5" s="544"/>
      <c r="E5" s="542"/>
      <c r="F5" s="542"/>
      <c r="G5" s="542"/>
      <c r="H5" s="45" t="s">
        <v>14</v>
      </c>
      <c r="I5" s="45" t="s">
        <v>15</v>
      </c>
      <c r="J5" s="542"/>
      <c r="K5" s="46">
        <v>2018</v>
      </c>
      <c r="L5" s="46">
        <v>2019</v>
      </c>
      <c r="M5" s="8">
        <v>2018</v>
      </c>
      <c r="N5" s="8">
        <v>2019</v>
      </c>
      <c r="O5" s="8">
        <v>2018</v>
      </c>
      <c r="P5" s="8">
        <v>2019</v>
      </c>
      <c r="Q5" s="542"/>
      <c r="R5" s="544"/>
      <c r="S5" s="4"/>
    </row>
    <row r="6" spans="1:19" s="5" customFormat="1" ht="15.75" customHeight="1" x14ac:dyDescent="0.2">
      <c r="A6" s="62" t="s">
        <v>16</v>
      </c>
      <c r="B6" s="46" t="s">
        <v>17</v>
      </c>
      <c r="C6" s="46" t="s">
        <v>18</v>
      </c>
      <c r="D6" s="46" t="s">
        <v>19</v>
      </c>
      <c r="E6" s="62" t="s">
        <v>20</v>
      </c>
      <c r="F6" s="62" t="s">
        <v>21</v>
      </c>
      <c r="G6" s="62" t="s">
        <v>22</v>
      </c>
      <c r="H6" s="46" t="s">
        <v>23</v>
      </c>
      <c r="I6" s="46" t="s">
        <v>24</v>
      </c>
      <c r="J6" s="62" t="s">
        <v>25</v>
      </c>
      <c r="K6" s="46" t="s">
        <v>26</v>
      </c>
      <c r="L6" s="46" t="s">
        <v>27</v>
      </c>
      <c r="M6" s="47" t="s">
        <v>28</v>
      </c>
      <c r="N6" s="47" t="s">
        <v>29</v>
      </c>
      <c r="O6" s="47" t="s">
        <v>30</v>
      </c>
      <c r="P6" s="47" t="s">
        <v>31</v>
      </c>
      <c r="Q6" s="62" t="s">
        <v>32</v>
      </c>
      <c r="R6" s="46" t="s">
        <v>33</v>
      </c>
      <c r="S6" s="4"/>
    </row>
    <row r="7" spans="1:19" s="64" customFormat="1" ht="135" x14ac:dyDescent="0.25">
      <c r="A7" s="77">
        <v>1</v>
      </c>
      <c r="B7" s="105">
        <v>1</v>
      </c>
      <c r="C7" s="105">
        <v>4</v>
      </c>
      <c r="D7" s="106">
        <v>5</v>
      </c>
      <c r="E7" s="152" t="s">
        <v>747</v>
      </c>
      <c r="F7" s="106" t="s">
        <v>748</v>
      </c>
      <c r="G7" s="106" t="s">
        <v>135</v>
      </c>
      <c r="H7" s="107" t="s">
        <v>221</v>
      </c>
      <c r="I7" s="83" t="s">
        <v>749</v>
      </c>
      <c r="J7" s="106" t="s">
        <v>750</v>
      </c>
      <c r="K7" s="107" t="s">
        <v>39</v>
      </c>
      <c r="L7" s="107"/>
      <c r="M7" s="108">
        <v>2000</v>
      </c>
      <c r="N7" s="108"/>
      <c r="O7" s="108">
        <v>2000</v>
      </c>
      <c r="P7" s="108"/>
      <c r="Q7" s="264" t="s">
        <v>751</v>
      </c>
      <c r="R7" s="264" t="s">
        <v>752</v>
      </c>
      <c r="S7" s="63"/>
    </row>
    <row r="8" spans="1:19" s="64" customFormat="1" ht="246.75" customHeight="1" x14ac:dyDescent="0.25">
      <c r="A8" s="105">
        <v>2</v>
      </c>
      <c r="B8" s="105">
        <v>1</v>
      </c>
      <c r="C8" s="105">
        <v>4</v>
      </c>
      <c r="D8" s="106">
        <v>5</v>
      </c>
      <c r="E8" s="152" t="s">
        <v>620</v>
      </c>
      <c r="F8" s="106" t="s">
        <v>753</v>
      </c>
      <c r="G8" s="106" t="s">
        <v>135</v>
      </c>
      <c r="H8" s="106" t="s">
        <v>221</v>
      </c>
      <c r="I8" s="83" t="s">
        <v>353</v>
      </c>
      <c r="J8" s="106" t="s">
        <v>750</v>
      </c>
      <c r="K8" s="107" t="s">
        <v>39</v>
      </c>
      <c r="L8" s="107"/>
      <c r="M8" s="108">
        <v>7000</v>
      </c>
      <c r="N8" s="108"/>
      <c r="O8" s="108">
        <v>7000</v>
      </c>
      <c r="P8" s="108"/>
      <c r="Q8" s="264" t="s">
        <v>751</v>
      </c>
      <c r="R8" s="264" t="s">
        <v>752</v>
      </c>
      <c r="S8" s="63"/>
    </row>
    <row r="9" spans="1:19" s="64" customFormat="1" ht="149.25" customHeight="1" x14ac:dyDescent="0.25">
      <c r="A9" s="77">
        <v>3</v>
      </c>
      <c r="B9" s="105">
        <v>1</v>
      </c>
      <c r="C9" s="105">
        <v>4</v>
      </c>
      <c r="D9" s="106">
        <v>5</v>
      </c>
      <c r="E9" s="152" t="s">
        <v>754</v>
      </c>
      <c r="F9" s="106" t="s">
        <v>755</v>
      </c>
      <c r="G9" s="106" t="s">
        <v>49</v>
      </c>
      <c r="H9" s="107" t="s">
        <v>221</v>
      </c>
      <c r="I9" s="83" t="s">
        <v>400</v>
      </c>
      <c r="J9" s="106" t="s">
        <v>750</v>
      </c>
      <c r="K9" s="107" t="s">
        <v>39</v>
      </c>
      <c r="L9" s="107"/>
      <c r="M9" s="108">
        <v>8000</v>
      </c>
      <c r="N9" s="108"/>
      <c r="O9" s="108">
        <v>8000</v>
      </c>
      <c r="P9" s="108"/>
      <c r="Q9" s="264" t="s">
        <v>751</v>
      </c>
      <c r="R9" s="264" t="s">
        <v>752</v>
      </c>
      <c r="S9" s="63"/>
    </row>
    <row r="10" spans="1:19" s="64" customFormat="1" ht="174.75" customHeight="1" x14ac:dyDescent="0.25">
      <c r="A10" s="77">
        <v>4</v>
      </c>
      <c r="B10" s="105">
        <v>1</v>
      </c>
      <c r="C10" s="105">
        <v>4</v>
      </c>
      <c r="D10" s="106">
        <v>5</v>
      </c>
      <c r="E10" s="152" t="s">
        <v>756</v>
      </c>
      <c r="F10" s="106" t="s">
        <v>757</v>
      </c>
      <c r="G10" s="106" t="s">
        <v>49</v>
      </c>
      <c r="H10" s="107" t="s">
        <v>221</v>
      </c>
      <c r="I10" s="83" t="s">
        <v>432</v>
      </c>
      <c r="J10" s="106" t="s">
        <v>750</v>
      </c>
      <c r="K10" s="107" t="s">
        <v>39</v>
      </c>
      <c r="L10" s="107"/>
      <c r="M10" s="108">
        <v>5500</v>
      </c>
      <c r="N10" s="108"/>
      <c r="O10" s="108">
        <v>5500</v>
      </c>
      <c r="P10" s="108"/>
      <c r="Q10" s="264" t="s">
        <v>751</v>
      </c>
      <c r="R10" s="264" t="s">
        <v>752</v>
      </c>
      <c r="S10" s="63"/>
    </row>
    <row r="11" spans="1:19" s="64" customFormat="1" ht="166.5" customHeight="1" x14ac:dyDescent="0.25">
      <c r="A11" s="77">
        <v>5</v>
      </c>
      <c r="B11" s="105">
        <v>1</v>
      </c>
      <c r="C11" s="105">
        <v>4</v>
      </c>
      <c r="D11" s="106">
        <v>5</v>
      </c>
      <c r="E11" s="152" t="s">
        <v>758</v>
      </c>
      <c r="F11" s="106" t="s">
        <v>759</v>
      </c>
      <c r="G11" s="106" t="s">
        <v>135</v>
      </c>
      <c r="H11" s="107" t="s">
        <v>221</v>
      </c>
      <c r="I11" s="83" t="s">
        <v>353</v>
      </c>
      <c r="J11" s="106" t="s">
        <v>750</v>
      </c>
      <c r="K11" s="107" t="s">
        <v>39</v>
      </c>
      <c r="L11" s="107"/>
      <c r="M11" s="108">
        <v>23000</v>
      </c>
      <c r="N11" s="108"/>
      <c r="O11" s="108">
        <v>23000</v>
      </c>
      <c r="P11" s="108"/>
      <c r="Q11" s="264" t="s">
        <v>751</v>
      </c>
      <c r="R11" s="264" t="s">
        <v>752</v>
      </c>
      <c r="S11" s="63"/>
    </row>
    <row r="12" spans="1:19" s="64" customFormat="1" ht="154.5" customHeight="1" x14ac:dyDescent="0.25">
      <c r="A12" s="77">
        <v>6</v>
      </c>
      <c r="B12" s="105">
        <v>1</v>
      </c>
      <c r="C12" s="105">
        <v>4</v>
      </c>
      <c r="D12" s="106">
        <v>5</v>
      </c>
      <c r="E12" s="152" t="s">
        <v>760</v>
      </c>
      <c r="F12" s="106" t="s">
        <v>761</v>
      </c>
      <c r="G12" s="106" t="s">
        <v>49</v>
      </c>
      <c r="H12" s="107" t="s">
        <v>221</v>
      </c>
      <c r="I12" s="83" t="s">
        <v>762</v>
      </c>
      <c r="J12" s="106" t="s">
        <v>750</v>
      </c>
      <c r="K12" s="107" t="s">
        <v>39</v>
      </c>
      <c r="L12" s="107"/>
      <c r="M12" s="108">
        <v>6600</v>
      </c>
      <c r="N12" s="108"/>
      <c r="O12" s="108">
        <v>6600</v>
      </c>
      <c r="P12" s="108"/>
      <c r="Q12" s="264" t="s">
        <v>751</v>
      </c>
      <c r="R12" s="264" t="s">
        <v>752</v>
      </c>
      <c r="S12" s="63"/>
    </row>
    <row r="13" spans="1:19" s="64" customFormat="1" ht="86.25" customHeight="1" x14ac:dyDescent="0.25">
      <c r="A13" s="77">
        <v>7</v>
      </c>
      <c r="B13" s="105">
        <v>1</v>
      </c>
      <c r="C13" s="105">
        <v>4</v>
      </c>
      <c r="D13" s="106">
        <v>5</v>
      </c>
      <c r="E13" s="152" t="s">
        <v>763</v>
      </c>
      <c r="F13" s="106" t="s">
        <v>764</v>
      </c>
      <c r="G13" s="106" t="s">
        <v>49</v>
      </c>
      <c r="H13" s="107" t="s">
        <v>221</v>
      </c>
      <c r="I13" s="83" t="s">
        <v>97</v>
      </c>
      <c r="J13" s="106" t="s">
        <v>750</v>
      </c>
      <c r="K13" s="107" t="s">
        <v>39</v>
      </c>
      <c r="L13" s="107"/>
      <c r="M13" s="108">
        <v>8500</v>
      </c>
      <c r="N13" s="108"/>
      <c r="O13" s="108">
        <v>8500</v>
      </c>
      <c r="P13" s="108"/>
      <c r="Q13" s="264" t="s">
        <v>751</v>
      </c>
      <c r="R13" s="264" t="s">
        <v>752</v>
      </c>
      <c r="S13" s="63"/>
    </row>
    <row r="14" spans="1:19" s="64" customFormat="1" ht="182.25" customHeight="1" x14ac:dyDescent="0.25">
      <c r="A14" s="77">
        <v>8</v>
      </c>
      <c r="B14" s="105">
        <v>1</v>
      </c>
      <c r="C14" s="105">
        <v>4</v>
      </c>
      <c r="D14" s="106">
        <v>5</v>
      </c>
      <c r="E14" s="152" t="s">
        <v>765</v>
      </c>
      <c r="F14" s="106" t="s">
        <v>766</v>
      </c>
      <c r="G14" s="106" t="s">
        <v>135</v>
      </c>
      <c r="H14" s="107" t="s">
        <v>221</v>
      </c>
      <c r="I14" s="83" t="s">
        <v>89</v>
      </c>
      <c r="J14" s="106" t="s">
        <v>750</v>
      </c>
      <c r="K14" s="107" t="s">
        <v>39</v>
      </c>
      <c r="L14" s="107"/>
      <c r="M14" s="108">
        <v>37000</v>
      </c>
      <c r="N14" s="108"/>
      <c r="O14" s="108">
        <v>37000</v>
      </c>
      <c r="P14" s="108"/>
      <c r="Q14" s="264" t="s">
        <v>751</v>
      </c>
      <c r="R14" s="264" t="s">
        <v>752</v>
      </c>
      <c r="S14" s="63"/>
    </row>
    <row r="15" spans="1:19" s="75" customFormat="1" ht="120" x14ac:dyDescent="0.25">
      <c r="A15" s="77">
        <v>9</v>
      </c>
      <c r="B15" s="105">
        <v>1</v>
      </c>
      <c r="C15" s="105">
        <v>4</v>
      </c>
      <c r="D15" s="106">
        <v>5</v>
      </c>
      <c r="E15" s="152" t="s">
        <v>767</v>
      </c>
      <c r="F15" s="106" t="s">
        <v>768</v>
      </c>
      <c r="G15" s="106" t="s">
        <v>49</v>
      </c>
      <c r="H15" s="107" t="s">
        <v>221</v>
      </c>
      <c r="I15" s="83" t="s">
        <v>762</v>
      </c>
      <c r="J15" s="106" t="s">
        <v>750</v>
      </c>
      <c r="K15" s="107" t="s">
        <v>39</v>
      </c>
      <c r="L15" s="107"/>
      <c r="M15" s="108">
        <v>8000</v>
      </c>
      <c r="N15" s="108"/>
      <c r="O15" s="108">
        <v>8000</v>
      </c>
      <c r="P15" s="108"/>
      <c r="Q15" s="264" t="s">
        <v>751</v>
      </c>
      <c r="R15" s="264" t="s">
        <v>752</v>
      </c>
    </row>
    <row r="16" spans="1:19" s="96" customFormat="1" ht="21.75" customHeight="1" x14ac:dyDescent="0.25">
      <c r="A16" s="735">
        <v>10</v>
      </c>
      <c r="B16" s="735">
        <v>1</v>
      </c>
      <c r="C16" s="735">
        <v>4</v>
      </c>
      <c r="D16" s="733">
        <v>5</v>
      </c>
      <c r="E16" s="733" t="s">
        <v>769</v>
      </c>
      <c r="F16" s="733" t="s">
        <v>770</v>
      </c>
      <c r="G16" s="826" t="s">
        <v>771</v>
      </c>
      <c r="H16" s="265" t="s">
        <v>49</v>
      </c>
      <c r="I16" s="266">
        <v>5</v>
      </c>
      <c r="J16" s="733" t="s">
        <v>772</v>
      </c>
      <c r="K16" s="747" t="s">
        <v>39</v>
      </c>
      <c r="L16" s="745"/>
      <c r="M16" s="831">
        <v>48161.5</v>
      </c>
      <c r="N16" s="745"/>
      <c r="O16" s="831">
        <v>40161.5</v>
      </c>
      <c r="P16" s="745"/>
      <c r="Q16" s="747" t="s">
        <v>773</v>
      </c>
      <c r="R16" s="747" t="s">
        <v>774</v>
      </c>
      <c r="S16" s="151"/>
    </row>
    <row r="17" spans="1:19" s="96" customFormat="1" ht="29.25" customHeight="1" x14ac:dyDescent="0.25">
      <c r="A17" s="824"/>
      <c r="B17" s="824"/>
      <c r="C17" s="824"/>
      <c r="D17" s="825"/>
      <c r="E17" s="825"/>
      <c r="F17" s="825"/>
      <c r="G17" s="827"/>
      <c r="H17" s="265" t="s">
        <v>127</v>
      </c>
      <c r="I17" s="266">
        <v>26</v>
      </c>
      <c r="J17" s="825"/>
      <c r="K17" s="829"/>
      <c r="L17" s="830"/>
      <c r="M17" s="832"/>
      <c r="N17" s="830"/>
      <c r="O17" s="832"/>
      <c r="P17" s="830"/>
      <c r="Q17" s="829"/>
      <c r="R17" s="829"/>
      <c r="S17" s="151"/>
    </row>
    <row r="18" spans="1:19" s="96" customFormat="1" ht="21.75" customHeight="1" x14ac:dyDescent="0.25">
      <c r="A18" s="824"/>
      <c r="B18" s="824"/>
      <c r="C18" s="824"/>
      <c r="D18" s="825"/>
      <c r="E18" s="825"/>
      <c r="F18" s="825"/>
      <c r="G18" s="827"/>
      <c r="H18" s="265" t="s">
        <v>135</v>
      </c>
      <c r="I18" s="266">
        <v>1</v>
      </c>
      <c r="J18" s="825"/>
      <c r="K18" s="829"/>
      <c r="L18" s="830"/>
      <c r="M18" s="832"/>
      <c r="N18" s="830"/>
      <c r="O18" s="832"/>
      <c r="P18" s="830"/>
      <c r="Q18" s="829"/>
      <c r="R18" s="829"/>
      <c r="S18" s="151"/>
    </row>
    <row r="19" spans="1:19" s="96" customFormat="1" ht="48.75" customHeight="1" x14ac:dyDescent="0.25">
      <c r="A19" s="824"/>
      <c r="B19" s="824"/>
      <c r="C19" s="824"/>
      <c r="D19" s="825"/>
      <c r="E19" s="825"/>
      <c r="F19" s="825"/>
      <c r="G19" s="827"/>
      <c r="H19" s="265" t="s">
        <v>775</v>
      </c>
      <c r="I19" s="266">
        <v>25</v>
      </c>
      <c r="J19" s="825"/>
      <c r="K19" s="829"/>
      <c r="L19" s="830"/>
      <c r="M19" s="832"/>
      <c r="N19" s="830"/>
      <c r="O19" s="832"/>
      <c r="P19" s="830"/>
      <c r="Q19" s="829"/>
      <c r="R19" s="829"/>
      <c r="S19" s="151"/>
    </row>
    <row r="20" spans="1:19" s="96" customFormat="1" ht="30" customHeight="1" x14ac:dyDescent="0.25">
      <c r="A20" s="824"/>
      <c r="B20" s="824"/>
      <c r="C20" s="824"/>
      <c r="D20" s="825"/>
      <c r="E20" s="825"/>
      <c r="F20" s="825"/>
      <c r="G20" s="827"/>
      <c r="H20" s="265" t="s">
        <v>37</v>
      </c>
      <c r="I20" s="266">
        <v>1</v>
      </c>
      <c r="J20" s="825"/>
      <c r="K20" s="829"/>
      <c r="L20" s="830"/>
      <c r="M20" s="832"/>
      <c r="N20" s="830"/>
      <c r="O20" s="832"/>
      <c r="P20" s="830"/>
      <c r="Q20" s="829"/>
      <c r="R20" s="829"/>
      <c r="S20" s="151"/>
    </row>
    <row r="21" spans="1:19" s="96" customFormat="1" ht="45.75" customHeight="1" x14ac:dyDescent="0.25">
      <c r="A21" s="736"/>
      <c r="B21" s="736"/>
      <c r="C21" s="736"/>
      <c r="D21" s="734"/>
      <c r="E21" s="734"/>
      <c r="F21" s="734"/>
      <c r="G21" s="828"/>
      <c r="H21" s="267" t="s">
        <v>678</v>
      </c>
      <c r="I21" s="268" t="s">
        <v>776</v>
      </c>
      <c r="J21" s="734"/>
      <c r="K21" s="748"/>
      <c r="L21" s="746"/>
      <c r="M21" s="833"/>
      <c r="N21" s="746"/>
      <c r="O21" s="833"/>
      <c r="P21" s="746"/>
      <c r="Q21" s="748"/>
      <c r="R21" s="748"/>
      <c r="S21" s="151"/>
    </row>
    <row r="22" spans="1:19" s="64" customFormat="1" ht="242.25" customHeight="1" x14ac:dyDescent="0.25">
      <c r="A22" s="105">
        <v>11</v>
      </c>
      <c r="B22" s="105">
        <v>1</v>
      </c>
      <c r="C22" s="105">
        <v>4</v>
      </c>
      <c r="D22" s="106">
        <v>5</v>
      </c>
      <c r="E22" s="106" t="s">
        <v>777</v>
      </c>
      <c r="F22" s="106" t="s">
        <v>778</v>
      </c>
      <c r="G22" s="106" t="s">
        <v>135</v>
      </c>
      <c r="H22" s="107" t="s">
        <v>42</v>
      </c>
      <c r="I22" s="269">
        <v>40</v>
      </c>
      <c r="J22" s="106" t="s">
        <v>779</v>
      </c>
      <c r="K22" s="107"/>
      <c r="L22" s="107" t="s">
        <v>39</v>
      </c>
      <c r="M22" s="157"/>
      <c r="N22" s="157">
        <v>30000</v>
      </c>
      <c r="O22" s="157"/>
      <c r="P22" s="157">
        <v>30000</v>
      </c>
      <c r="Q22" s="106" t="s">
        <v>751</v>
      </c>
      <c r="R22" s="106" t="s">
        <v>752</v>
      </c>
      <c r="S22" s="63"/>
    </row>
    <row r="23" spans="1:19" s="64" customFormat="1" ht="148.5" customHeight="1" x14ac:dyDescent="0.25">
      <c r="A23" s="105">
        <v>12</v>
      </c>
      <c r="B23" s="105">
        <v>1</v>
      </c>
      <c r="C23" s="105">
        <v>4</v>
      </c>
      <c r="D23" s="106">
        <v>2</v>
      </c>
      <c r="E23" s="106" t="s">
        <v>780</v>
      </c>
      <c r="F23" s="106" t="s">
        <v>781</v>
      </c>
      <c r="G23" s="106" t="s">
        <v>49</v>
      </c>
      <c r="H23" s="107" t="s">
        <v>42</v>
      </c>
      <c r="I23" s="269">
        <v>65</v>
      </c>
      <c r="J23" s="106" t="s">
        <v>750</v>
      </c>
      <c r="K23" s="107"/>
      <c r="L23" s="107" t="s">
        <v>39</v>
      </c>
      <c r="M23" s="157"/>
      <c r="N23" s="157">
        <v>9341.09</v>
      </c>
      <c r="O23" s="157"/>
      <c r="P23" s="157">
        <v>9341.09</v>
      </c>
      <c r="Q23" s="106" t="s">
        <v>751</v>
      </c>
      <c r="R23" s="106" t="s">
        <v>752</v>
      </c>
      <c r="S23" s="63"/>
    </row>
    <row r="24" spans="1:19" s="64" customFormat="1" ht="157.5" customHeight="1" x14ac:dyDescent="0.25">
      <c r="A24" s="105">
        <v>13</v>
      </c>
      <c r="B24" s="105">
        <v>1</v>
      </c>
      <c r="C24" s="105">
        <v>4</v>
      </c>
      <c r="D24" s="106">
        <v>2</v>
      </c>
      <c r="E24" s="106" t="s">
        <v>782</v>
      </c>
      <c r="F24" s="106" t="s">
        <v>783</v>
      </c>
      <c r="G24" s="106" t="s">
        <v>49</v>
      </c>
      <c r="H24" s="107" t="s">
        <v>42</v>
      </c>
      <c r="I24" s="269">
        <v>65</v>
      </c>
      <c r="J24" s="106" t="s">
        <v>750</v>
      </c>
      <c r="K24" s="107"/>
      <c r="L24" s="107" t="s">
        <v>39</v>
      </c>
      <c r="M24" s="157"/>
      <c r="N24" s="157">
        <v>9341.09</v>
      </c>
      <c r="O24" s="157"/>
      <c r="P24" s="157">
        <v>9341.09</v>
      </c>
      <c r="Q24" s="106" t="s">
        <v>751</v>
      </c>
      <c r="R24" s="106" t="s">
        <v>752</v>
      </c>
      <c r="S24" s="63"/>
    </row>
    <row r="25" spans="1:19" s="64" customFormat="1" ht="105.75" customHeight="1" x14ac:dyDescent="0.25">
      <c r="A25" s="105">
        <v>14</v>
      </c>
      <c r="B25" s="105">
        <v>1</v>
      </c>
      <c r="C25" s="105">
        <v>4</v>
      </c>
      <c r="D25" s="106">
        <v>2</v>
      </c>
      <c r="E25" s="106" t="s">
        <v>784</v>
      </c>
      <c r="F25" s="106" t="s">
        <v>785</v>
      </c>
      <c r="G25" s="106" t="s">
        <v>49</v>
      </c>
      <c r="H25" s="107" t="s">
        <v>42</v>
      </c>
      <c r="I25" s="269">
        <v>60</v>
      </c>
      <c r="J25" s="106" t="s">
        <v>750</v>
      </c>
      <c r="K25" s="107"/>
      <c r="L25" s="107" t="s">
        <v>39</v>
      </c>
      <c r="M25" s="157"/>
      <c r="N25" s="157">
        <v>8961</v>
      </c>
      <c r="O25" s="157"/>
      <c r="P25" s="157">
        <v>8961</v>
      </c>
      <c r="Q25" s="106" t="s">
        <v>751</v>
      </c>
      <c r="R25" s="106" t="s">
        <v>752</v>
      </c>
      <c r="S25" s="63"/>
    </row>
    <row r="26" spans="1:19" s="64" customFormat="1" ht="90" customHeight="1" x14ac:dyDescent="0.25">
      <c r="A26" s="105">
        <v>15</v>
      </c>
      <c r="B26" s="105">
        <v>1</v>
      </c>
      <c r="C26" s="105">
        <v>4</v>
      </c>
      <c r="D26" s="106">
        <v>2</v>
      </c>
      <c r="E26" s="106" t="s">
        <v>786</v>
      </c>
      <c r="F26" s="106" t="s">
        <v>787</v>
      </c>
      <c r="G26" s="106" t="s">
        <v>49</v>
      </c>
      <c r="H26" s="107" t="s">
        <v>42</v>
      </c>
      <c r="I26" s="269">
        <v>70</v>
      </c>
      <c r="J26" s="106" t="s">
        <v>750</v>
      </c>
      <c r="K26" s="107"/>
      <c r="L26" s="107" t="s">
        <v>39</v>
      </c>
      <c r="M26" s="157"/>
      <c r="N26" s="157">
        <v>10060.34</v>
      </c>
      <c r="O26" s="157"/>
      <c r="P26" s="157">
        <v>10060.34</v>
      </c>
      <c r="Q26" s="106" t="s">
        <v>751</v>
      </c>
      <c r="R26" s="106" t="s">
        <v>752</v>
      </c>
      <c r="S26" s="63"/>
    </row>
    <row r="27" spans="1:19" s="64" customFormat="1" ht="88.5" customHeight="1" x14ac:dyDescent="0.25">
      <c r="A27" s="634">
        <v>16</v>
      </c>
      <c r="B27" s="634">
        <v>1</v>
      </c>
      <c r="C27" s="634">
        <v>4</v>
      </c>
      <c r="D27" s="696">
        <v>5</v>
      </c>
      <c r="E27" s="696" t="s">
        <v>788</v>
      </c>
      <c r="F27" s="696" t="s">
        <v>789</v>
      </c>
      <c r="G27" s="696" t="s">
        <v>49</v>
      </c>
      <c r="H27" s="107" t="s">
        <v>790</v>
      </c>
      <c r="I27" s="269">
        <v>3</v>
      </c>
      <c r="J27" s="696" t="s">
        <v>750</v>
      </c>
      <c r="K27" s="686"/>
      <c r="L27" s="838" t="s">
        <v>39</v>
      </c>
      <c r="M27" s="839"/>
      <c r="N27" s="839">
        <v>12008.92</v>
      </c>
      <c r="O27" s="839"/>
      <c r="P27" s="839">
        <v>12008.92</v>
      </c>
      <c r="Q27" s="696" t="s">
        <v>751</v>
      </c>
      <c r="R27" s="693" t="s">
        <v>752</v>
      </c>
      <c r="S27" s="63"/>
    </row>
    <row r="28" spans="1:19" s="64" customFormat="1" ht="137.25" customHeight="1" x14ac:dyDescent="0.25">
      <c r="A28" s="634"/>
      <c r="B28" s="634"/>
      <c r="C28" s="634"/>
      <c r="D28" s="696"/>
      <c r="E28" s="696"/>
      <c r="F28" s="696"/>
      <c r="G28" s="696"/>
      <c r="H28" s="107" t="s">
        <v>791</v>
      </c>
      <c r="I28" s="269">
        <v>60</v>
      </c>
      <c r="J28" s="696"/>
      <c r="K28" s="686"/>
      <c r="L28" s="838"/>
      <c r="M28" s="839"/>
      <c r="N28" s="839"/>
      <c r="O28" s="839"/>
      <c r="P28" s="839"/>
      <c r="Q28" s="696"/>
      <c r="R28" s="695"/>
      <c r="S28" s="63"/>
    </row>
    <row r="29" spans="1:19" s="64" customFormat="1" ht="141.75" customHeight="1" x14ac:dyDescent="0.25">
      <c r="A29" s="105">
        <v>17</v>
      </c>
      <c r="B29" s="105">
        <v>1</v>
      </c>
      <c r="C29" s="105">
        <v>4</v>
      </c>
      <c r="D29" s="106">
        <v>2</v>
      </c>
      <c r="E29" s="106" t="s">
        <v>792</v>
      </c>
      <c r="F29" s="106" t="s">
        <v>793</v>
      </c>
      <c r="G29" s="106" t="s">
        <v>135</v>
      </c>
      <c r="H29" s="270" t="s">
        <v>343</v>
      </c>
      <c r="I29" s="269">
        <v>45</v>
      </c>
      <c r="J29" s="106" t="s">
        <v>750</v>
      </c>
      <c r="K29" s="107"/>
      <c r="L29" s="107" t="s">
        <v>39</v>
      </c>
      <c r="M29" s="157"/>
      <c r="N29" s="157">
        <v>139735.79999999999</v>
      </c>
      <c r="O29" s="157"/>
      <c r="P29" s="157">
        <v>139735.79999999999</v>
      </c>
      <c r="Q29" s="106" t="s">
        <v>751</v>
      </c>
      <c r="R29" s="106" t="s">
        <v>752</v>
      </c>
      <c r="S29" s="63"/>
    </row>
    <row r="30" spans="1:19" s="64" customFormat="1" ht="118.5" customHeight="1" x14ac:dyDescent="0.25">
      <c r="A30" s="105">
        <v>18</v>
      </c>
      <c r="B30" s="105">
        <v>1</v>
      </c>
      <c r="C30" s="105">
        <v>4</v>
      </c>
      <c r="D30" s="106">
        <v>5</v>
      </c>
      <c r="E30" s="106" t="s">
        <v>794</v>
      </c>
      <c r="F30" s="106" t="s">
        <v>795</v>
      </c>
      <c r="G30" s="106" t="s">
        <v>135</v>
      </c>
      <c r="H30" s="107" t="s">
        <v>343</v>
      </c>
      <c r="I30" s="269">
        <v>90</v>
      </c>
      <c r="J30" s="106" t="s">
        <v>750</v>
      </c>
      <c r="K30" s="107"/>
      <c r="L30" s="107" t="s">
        <v>39</v>
      </c>
      <c r="M30" s="157"/>
      <c r="N30" s="157">
        <v>70000</v>
      </c>
      <c r="O30" s="157"/>
      <c r="P30" s="157">
        <v>70000</v>
      </c>
      <c r="Q30" s="106" t="s">
        <v>751</v>
      </c>
      <c r="R30" s="106" t="s">
        <v>752</v>
      </c>
      <c r="S30" s="63"/>
    </row>
    <row r="31" spans="1:19" s="64" customFormat="1" ht="118.5" customHeight="1" x14ac:dyDescent="0.25">
      <c r="A31" s="48">
        <v>18</v>
      </c>
      <c r="B31" s="48">
        <v>1</v>
      </c>
      <c r="C31" s="48">
        <v>4</v>
      </c>
      <c r="D31" s="51">
        <v>5</v>
      </c>
      <c r="E31" s="51" t="s">
        <v>794</v>
      </c>
      <c r="F31" s="51" t="s">
        <v>795</v>
      </c>
      <c r="G31" s="51" t="s">
        <v>135</v>
      </c>
      <c r="H31" s="54" t="s">
        <v>343</v>
      </c>
      <c r="I31" s="271">
        <v>90</v>
      </c>
      <c r="J31" s="51" t="s">
        <v>750</v>
      </c>
      <c r="K31" s="54"/>
      <c r="L31" s="54" t="s">
        <v>39</v>
      </c>
      <c r="M31" s="189"/>
      <c r="N31" s="159">
        <v>63884.98</v>
      </c>
      <c r="O31" s="189"/>
      <c r="P31" s="159">
        <f>N31</f>
        <v>63884.98</v>
      </c>
      <c r="Q31" s="51" t="s">
        <v>751</v>
      </c>
      <c r="R31" s="51" t="s">
        <v>752</v>
      </c>
      <c r="S31" s="63"/>
    </row>
    <row r="32" spans="1:19" s="64" customFormat="1" ht="30" customHeight="1" x14ac:dyDescent="0.25">
      <c r="A32" s="834" t="s">
        <v>796</v>
      </c>
      <c r="B32" s="835"/>
      <c r="C32" s="835"/>
      <c r="D32" s="835"/>
      <c r="E32" s="835"/>
      <c r="F32" s="835"/>
      <c r="G32" s="835"/>
      <c r="H32" s="835"/>
      <c r="I32" s="835"/>
      <c r="J32" s="835"/>
      <c r="K32" s="835"/>
      <c r="L32" s="835"/>
      <c r="M32" s="835"/>
      <c r="N32" s="835"/>
      <c r="O32" s="835"/>
      <c r="P32" s="835"/>
      <c r="Q32" s="835"/>
      <c r="R32" s="836"/>
      <c r="S32" s="63"/>
    </row>
    <row r="33" spans="1:75" s="64" customFormat="1" ht="159" customHeight="1" x14ac:dyDescent="0.25">
      <c r="A33" s="105">
        <v>19</v>
      </c>
      <c r="B33" s="105">
        <v>1</v>
      </c>
      <c r="C33" s="105">
        <v>4</v>
      </c>
      <c r="D33" s="106">
        <v>5</v>
      </c>
      <c r="E33" s="106" t="s">
        <v>797</v>
      </c>
      <c r="F33" s="106" t="s">
        <v>798</v>
      </c>
      <c r="G33" s="106" t="s">
        <v>799</v>
      </c>
      <c r="H33" s="107" t="s">
        <v>800</v>
      </c>
      <c r="I33" s="269">
        <v>4</v>
      </c>
      <c r="J33" s="106" t="s">
        <v>750</v>
      </c>
      <c r="K33" s="107"/>
      <c r="L33" s="107" t="s">
        <v>39</v>
      </c>
      <c r="M33" s="157"/>
      <c r="N33" s="157">
        <v>10551.76</v>
      </c>
      <c r="O33" s="157"/>
      <c r="P33" s="157">
        <v>10551.76</v>
      </c>
      <c r="Q33" s="106" t="s">
        <v>751</v>
      </c>
      <c r="R33" s="106" t="s">
        <v>752</v>
      </c>
      <c r="S33" s="63"/>
    </row>
    <row r="34" spans="1:75" s="96" customFormat="1" ht="37.5" customHeight="1" x14ac:dyDescent="0.25">
      <c r="A34" s="735">
        <v>20</v>
      </c>
      <c r="B34" s="735">
        <v>1</v>
      </c>
      <c r="C34" s="733">
        <v>4</v>
      </c>
      <c r="D34" s="735">
        <v>5</v>
      </c>
      <c r="E34" s="737" t="s">
        <v>801</v>
      </c>
      <c r="F34" s="693" t="s">
        <v>802</v>
      </c>
      <c r="G34" s="733" t="s">
        <v>803</v>
      </c>
      <c r="H34" s="106" t="s">
        <v>497</v>
      </c>
      <c r="I34" s="83" t="s">
        <v>73</v>
      </c>
      <c r="J34" s="693" t="s">
        <v>804</v>
      </c>
      <c r="K34" s="747"/>
      <c r="L34" s="747" t="s">
        <v>39</v>
      </c>
      <c r="M34" s="731"/>
      <c r="N34" s="701">
        <v>54800</v>
      </c>
      <c r="O34" s="731"/>
      <c r="P34" s="701">
        <v>48800</v>
      </c>
      <c r="Q34" s="733" t="s">
        <v>805</v>
      </c>
      <c r="R34" s="840" t="s">
        <v>806</v>
      </c>
    </row>
    <row r="35" spans="1:75" s="96" customFormat="1" ht="37.5" customHeight="1" x14ac:dyDescent="0.25">
      <c r="A35" s="824"/>
      <c r="B35" s="824"/>
      <c r="C35" s="825"/>
      <c r="D35" s="824"/>
      <c r="E35" s="837"/>
      <c r="F35" s="694"/>
      <c r="G35" s="734"/>
      <c r="H35" s="272" t="s">
        <v>42</v>
      </c>
      <c r="I35" s="273" t="s">
        <v>400</v>
      </c>
      <c r="J35" s="694"/>
      <c r="K35" s="829"/>
      <c r="L35" s="829"/>
      <c r="M35" s="841"/>
      <c r="N35" s="702"/>
      <c r="O35" s="841"/>
      <c r="P35" s="702"/>
      <c r="Q35" s="825"/>
      <c r="R35" s="840"/>
    </row>
    <row r="36" spans="1:75" s="96" customFormat="1" ht="37.5" customHeight="1" x14ac:dyDescent="0.25">
      <c r="A36" s="824"/>
      <c r="B36" s="824"/>
      <c r="C36" s="825"/>
      <c r="D36" s="824"/>
      <c r="E36" s="837"/>
      <c r="F36" s="694"/>
      <c r="G36" s="733" t="s">
        <v>807</v>
      </c>
      <c r="H36" s="153" t="s">
        <v>190</v>
      </c>
      <c r="I36" s="274" t="s">
        <v>808</v>
      </c>
      <c r="J36" s="694"/>
      <c r="K36" s="829"/>
      <c r="L36" s="829"/>
      <c r="M36" s="841"/>
      <c r="N36" s="702"/>
      <c r="O36" s="841"/>
      <c r="P36" s="702"/>
      <c r="Q36" s="825"/>
      <c r="R36" s="840"/>
    </row>
    <row r="37" spans="1:75" s="96" customFormat="1" ht="33" customHeight="1" x14ac:dyDescent="0.25">
      <c r="A37" s="824"/>
      <c r="B37" s="824"/>
      <c r="C37" s="825"/>
      <c r="D37" s="824"/>
      <c r="E37" s="837"/>
      <c r="F37" s="694"/>
      <c r="G37" s="734"/>
      <c r="H37" s="272" t="s">
        <v>42</v>
      </c>
      <c r="I37" s="273" t="s">
        <v>89</v>
      </c>
      <c r="J37" s="694"/>
      <c r="K37" s="829"/>
      <c r="L37" s="829"/>
      <c r="M37" s="841"/>
      <c r="N37" s="702"/>
      <c r="O37" s="841"/>
      <c r="P37" s="702"/>
      <c r="Q37" s="825"/>
      <c r="R37" s="840"/>
    </row>
    <row r="38" spans="1:75" s="277" customFormat="1" ht="35.25" customHeight="1" x14ac:dyDescent="0.25">
      <c r="A38" s="824"/>
      <c r="B38" s="824"/>
      <c r="C38" s="825"/>
      <c r="D38" s="824"/>
      <c r="E38" s="837"/>
      <c r="F38" s="694"/>
      <c r="G38" s="88" t="s">
        <v>367</v>
      </c>
      <c r="H38" s="88" t="s">
        <v>66</v>
      </c>
      <c r="I38" s="88">
        <v>1</v>
      </c>
      <c r="J38" s="694"/>
      <c r="K38" s="829"/>
      <c r="L38" s="829"/>
      <c r="M38" s="841"/>
      <c r="N38" s="702"/>
      <c r="O38" s="841"/>
      <c r="P38" s="702"/>
      <c r="Q38" s="825"/>
      <c r="R38" s="840"/>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6"/>
    </row>
    <row r="39" spans="1:75" s="96" customFormat="1" ht="38.25" customHeight="1" x14ac:dyDescent="0.25">
      <c r="A39" s="824"/>
      <c r="B39" s="824"/>
      <c r="C39" s="825"/>
      <c r="D39" s="824"/>
      <c r="E39" s="837"/>
      <c r="F39" s="694"/>
      <c r="G39" s="89" t="s">
        <v>809</v>
      </c>
      <c r="H39" s="106" t="s">
        <v>810</v>
      </c>
      <c r="I39" s="150" t="s">
        <v>50</v>
      </c>
      <c r="J39" s="694"/>
      <c r="K39" s="829"/>
      <c r="L39" s="829"/>
      <c r="M39" s="841"/>
      <c r="N39" s="702"/>
      <c r="O39" s="841"/>
      <c r="P39" s="702"/>
      <c r="Q39" s="825"/>
      <c r="R39" s="840"/>
    </row>
    <row r="40" spans="1:75" s="96" customFormat="1" ht="35.25" customHeight="1" x14ac:dyDescent="0.25">
      <c r="A40" s="824"/>
      <c r="B40" s="824"/>
      <c r="C40" s="825"/>
      <c r="D40" s="824"/>
      <c r="E40" s="837"/>
      <c r="F40" s="694"/>
      <c r="G40" s="89" t="s">
        <v>811</v>
      </c>
      <c r="H40" s="106" t="s">
        <v>810</v>
      </c>
      <c r="I40" s="150" t="s">
        <v>50</v>
      </c>
      <c r="J40" s="694"/>
      <c r="K40" s="829"/>
      <c r="L40" s="829"/>
      <c r="M40" s="841"/>
      <c r="N40" s="702"/>
      <c r="O40" s="841"/>
      <c r="P40" s="702"/>
      <c r="Q40" s="825"/>
      <c r="R40" s="840"/>
    </row>
    <row r="41" spans="1:75" s="96" customFormat="1" ht="34.5" customHeight="1" x14ac:dyDescent="0.25">
      <c r="A41" s="824"/>
      <c r="B41" s="824"/>
      <c r="C41" s="825"/>
      <c r="D41" s="824"/>
      <c r="E41" s="837"/>
      <c r="F41" s="694"/>
      <c r="G41" s="89" t="s">
        <v>367</v>
      </c>
      <c r="H41" s="106" t="s">
        <v>810</v>
      </c>
      <c r="I41" s="150" t="s">
        <v>50</v>
      </c>
      <c r="J41" s="694"/>
      <c r="K41" s="829"/>
      <c r="L41" s="829"/>
      <c r="M41" s="841"/>
      <c r="N41" s="702"/>
      <c r="O41" s="841"/>
      <c r="P41" s="702"/>
      <c r="Q41" s="825"/>
      <c r="R41" s="840"/>
    </row>
    <row r="42" spans="1:75" s="96" customFormat="1" ht="33.75" customHeight="1" x14ac:dyDescent="0.25">
      <c r="A42" s="736"/>
      <c r="B42" s="736"/>
      <c r="C42" s="734"/>
      <c r="D42" s="736"/>
      <c r="E42" s="738"/>
      <c r="F42" s="695"/>
      <c r="G42" s="89" t="s">
        <v>812</v>
      </c>
      <c r="H42" s="106" t="s">
        <v>810</v>
      </c>
      <c r="I42" s="150" t="s">
        <v>73</v>
      </c>
      <c r="J42" s="695"/>
      <c r="K42" s="748"/>
      <c r="L42" s="748"/>
      <c r="M42" s="732"/>
      <c r="N42" s="703"/>
      <c r="O42" s="732"/>
      <c r="P42" s="703"/>
      <c r="Q42" s="734"/>
      <c r="R42" s="840"/>
    </row>
    <row r="43" spans="1:75" s="96" customFormat="1" ht="49.5" customHeight="1" x14ac:dyDescent="0.25">
      <c r="A43" s="735">
        <v>21</v>
      </c>
      <c r="B43" s="735">
        <v>1</v>
      </c>
      <c r="C43" s="733">
        <v>4</v>
      </c>
      <c r="D43" s="735">
        <v>5</v>
      </c>
      <c r="E43" s="737" t="s">
        <v>813</v>
      </c>
      <c r="F43" s="693" t="s">
        <v>814</v>
      </c>
      <c r="G43" s="733" t="s">
        <v>37</v>
      </c>
      <c r="H43" s="88" t="s">
        <v>183</v>
      </c>
      <c r="I43" s="88">
        <v>1</v>
      </c>
      <c r="J43" s="733" t="s">
        <v>815</v>
      </c>
      <c r="K43" s="735"/>
      <c r="L43" s="747" t="s">
        <v>39</v>
      </c>
      <c r="M43" s="735"/>
      <c r="N43" s="701">
        <v>36030.199999999997</v>
      </c>
      <c r="O43" s="735"/>
      <c r="P43" s="701">
        <v>32030.2</v>
      </c>
      <c r="Q43" s="733" t="s">
        <v>816</v>
      </c>
      <c r="R43" s="733" t="s">
        <v>817</v>
      </c>
    </row>
    <row r="44" spans="1:75" s="96" customFormat="1" ht="46.5" customHeight="1" x14ac:dyDescent="0.25">
      <c r="A44" s="824"/>
      <c r="B44" s="824"/>
      <c r="C44" s="825"/>
      <c r="D44" s="824"/>
      <c r="E44" s="837"/>
      <c r="F44" s="694"/>
      <c r="G44" s="734"/>
      <c r="H44" s="89" t="s">
        <v>42</v>
      </c>
      <c r="I44" s="150" t="s">
        <v>400</v>
      </c>
      <c r="J44" s="825"/>
      <c r="K44" s="824"/>
      <c r="L44" s="829"/>
      <c r="M44" s="824"/>
      <c r="N44" s="702"/>
      <c r="O44" s="824"/>
      <c r="P44" s="702"/>
      <c r="Q44" s="825"/>
      <c r="R44" s="825"/>
    </row>
    <row r="45" spans="1:75" s="96" customFormat="1" ht="42.75" customHeight="1" x14ac:dyDescent="0.25">
      <c r="A45" s="824"/>
      <c r="B45" s="824"/>
      <c r="C45" s="825"/>
      <c r="D45" s="824"/>
      <c r="E45" s="837"/>
      <c r="F45" s="694"/>
      <c r="G45" s="733" t="s">
        <v>135</v>
      </c>
      <c r="H45" s="89" t="s">
        <v>140</v>
      </c>
      <c r="I45" s="150" t="s">
        <v>50</v>
      </c>
      <c r="J45" s="825"/>
      <c r="K45" s="824"/>
      <c r="L45" s="829"/>
      <c r="M45" s="824"/>
      <c r="N45" s="702"/>
      <c r="O45" s="824"/>
      <c r="P45" s="702"/>
      <c r="Q45" s="825"/>
      <c r="R45" s="825"/>
    </row>
    <row r="46" spans="1:75" s="96" customFormat="1" ht="45.75" customHeight="1" x14ac:dyDescent="0.25">
      <c r="A46" s="736"/>
      <c r="B46" s="736"/>
      <c r="C46" s="734"/>
      <c r="D46" s="736"/>
      <c r="E46" s="738"/>
      <c r="F46" s="695"/>
      <c r="G46" s="734"/>
      <c r="H46" s="89" t="s">
        <v>42</v>
      </c>
      <c r="I46" s="150" t="s">
        <v>400</v>
      </c>
      <c r="J46" s="734"/>
      <c r="K46" s="736"/>
      <c r="L46" s="748"/>
      <c r="M46" s="736"/>
      <c r="N46" s="703"/>
      <c r="O46" s="736"/>
      <c r="P46" s="703"/>
      <c r="Q46" s="734"/>
      <c r="R46" s="734"/>
    </row>
    <row r="47" spans="1:75" s="96" customFormat="1" ht="106.5" customHeight="1" x14ac:dyDescent="0.25">
      <c r="A47" s="278">
        <v>22</v>
      </c>
      <c r="B47" s="278">
        <v>1</v>
      </c>
      <c r="C47" s="279">
        <v>4</v>
      </c>
      <c r="D47" s="278">
        <v>5</v>
      </c>
      <c r="E47" s="280" t="s">
        <v>818</v>
      </c>
      <c r="F47" s="23" t="s">
        <v>819</v>
      </c>
      <c r="G47" s="279" t="s">
        <v>135</v>
      </c>
      <c r="H47" s="279" t="s">
        <v>42</v>
      </c>
      <c r="I47" s="281" t="s">
        <v>353</v>
      </c>
      <c r="J47" s="23" t="s">
        <v>750</v>
      </c>
      <c r="K47" s="278"/>
      <c r="L47" s="282" t="s">
        <v>52</v>
      </c>
      <c r="M47" s="278"/>
      <c r="N47" s="283">
        <v>25284.82</v>
      </c>
      <c r="O47" s="278"/>
      <c r="P47" s="283">
        <f>N47</f>
        <v>25284.82</v>
      </c>
      <c r="Q47" s="23" t="s">
        <v>751</v>
      </c>
      <c r="R47" s="23" t="s">
        <v>752</v>
      </c>
    </row>
    <row r="48" spans="1:75" s="96" customFormat="1" ht="45.75" customHeight="1" x14ac:dyDescent="0.25">
      <c r="A48" s="842" t="s">
        <v>820</v>
      </c>
      <c r="B48" s="842"/>
      <c r="C48" s="842"/>
      <c r="D48" s="842"/>
      <c r="E48" s="842"/>
      <c r="F48" s="842"/>
      <c r="G48" s="842"/>
      <c r="H48" s="842"/>
      <c r="I48" s="842"/>
      <c r="J48" s="842"/>
      <c r="K48" s="842"/>
      <c r="L48" s="842"/>
      <c r="M48" s="842"/>
      <c r="N48" s="842"/>
      <c r="O48" s="842"/>
      <c r="P48" s="842"/>
      <c r="Q48" s="842"/>
      <c r="R48" s="842"/>
    </row>
    <row r="51" spans="12:16" x14ac:dyDescent="0.25">
      <c r="L51" s="75"/>
      <c r="M51" s="719" t="s">
        <v>201</v>
      </c>
      <c r="N51" s="719"/>
      <c r="O51" s="601" t="s">
        <v>202</v>
      </c>
      <c r="P51" s="602"/>
    </row>
    <row r="52" spans="12:16" x14ac:dyDescent="0.25">
      <c r="L52" s="75"/>
      <c r="M52" s="164" t="s">
        <v>203</v>
      </c>
      <c r="N52" s="163" t="s">
        <v>204</v>
      </c>
      <c r="O52" s="165" t="s">
        <v>203</v>
      </c>
      <c r="P52" s="141" t="s">
        <v>204</v>
      </c>
    </row>
    <row r="53" spans="12:16" x14ac:dyDescent="0.25">
      <c r="L53" s="167" t="s">
        <v>498</v>
      </c>
      <c r="M53" s="166">
        <v>18</v>
      </c>
      <c r="N53" s="145">
        <v>405600</v>
      </c>
      <c r="O53" s="143">
        <v>3</v>
      </c>
      <c r="P53" s="145">
        <v>120991.7</v>
      </c>
    </row>
    <row r="54" spans="12:16" x14ac:dyDescent="0.25">
      <c r="L54" s="167" t="s">
        <v>499</v>
      </c>
      <c r="M54" s="166">
        <v>19</v>
      </c>
      <c r="N54" s="145">
        <v>424769.8</v>
      </c>
      <c r="O54" s="144">
        <v>3</v>
      </c>
      <c r="P54" s="145">
        <v>120991.7</v>
      </c>
    </row>
  </sheetData>
  <mergeCells count="84">
    <mergeCell ref="M51:N51"/>
    <mergeCell ref="O51:P51"/>
    <mergeCell ref="O43:O46"/>
    <mergeCell ref="P43:P46"/>
    <mergeCell ref="Q43:Q46"/>
    <mergeCell ref="R43:R46"/>
    <mergeCell ref="G45:G46"/>
    <mergeCell ref="A48:R48"/>
    <mergeCell ref="G43:G44"/>
    <mergeCell ref="J43:J46"/>
    <mergeCell ref="K43:K46"/>
    <mergeCell ref="L43:L46"/>
    <mergeCell ref="M43:M46"/>
    <mergeCell ref="N43:N46"/>
    <mergeCell ref="P34:P42"/>
    <mergeCell ref="Q34:Q42"/>
    <mergeCell ref="R34:R42"/>
    <mergeCell ref="G36:G37"/>
    <mergeCell ref="A43:A46"/>
    <mergeCell ref="B43:B46"/>
    <mergeCell ref="C43:C46"/>
    <mergeCell ref="D43:D46"/>
    <mergeCell ref="E43:E46"/>
    <mergeCell ref="F43:F46"/>
    <mergeCell ref="J34:J42"/>
    <mergeCell ref="K34:K42"/>
    <mergeCell ref="L34:L42"/>
    <mergeCell ref="M34:M42"/>
    <mergeCell ref="N34:N42"/>
    <mergeCell ref="O34:O42"/>
    <mergeCell ref="Q27:Q28"/>
    <mergeCell ref="R27:R28"/>
    <mergeCell ref="A32:R32"/>
    <mergeCell ref="A34:A42"/>
    <mergeCell ref="B34:B42"/>
    <mergeCell ref="C34:C42"/>
    <mergeCell ref="D34:D42"/>
    <mergeCell ref="E34:E42"/>
    <mergeCell ref="F34:F42"/>
    <mergeCell ref="G34:G35"/>
    <mergeCell ref="K27:K28"/>
    <mergeCell ref="L27:L28"/>
    <mergeCell ref="M27:M28"/>
    <mergeCell ref="N27:N28"/>
    <mergeCell ref="O27:O28"/>
    <mergeCell ref="P27:P28"/>
    <mergeCell ref="Q16:Q21"/>
    <mergeCell ref="R16:R21"/>
    <mergeCell ref="A27:A28"/>
    <mergeCell ref="B27:B28"/>
    <mergeCell ref="C27:C28"/>
    <mergeCell ref="D27:D28"/>
    <mergeCell ref="E27:E28"/>
    <mergeCell ref="F27:F28"/>
    <mergeCell ref="G27:G28"/>
    <mergeCell ref="J27:J28"/>
    <mergeCell ref="K16:K21"/>
    <mergeCell ref="L16:L21"/>
    <mergeCell ref="M16:M21"/>
    <mergeCell ref="N16:N21"/>
    <mergeCell ref="O16:O21"/>
    <mergeCell ref="P16:P21"/>
    <mergeCell ref="Q4:Q5"/>
    <mergeCell ref="R4:R5"/>
    <mergeCell ref="A16:A21"/>
    <mergeCell ref="B16:B21"/>
    <mergeCell ref="C16:C21"/>
    <mergeCell ref="D16:D21"/>
    <mergeCell ref="E16:E21"/>
    <mergeCell ref="F16:F21"/>
    <mergeCell ref="G16:G21"/>
    <mergeCell ref="J16:J2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MRiRW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Razem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dc:creator>
  <cp:lastModifiedBy>Anna Mrozik</cp:lastModifiedBy>
  <dcterms:created xsi:type="dcterms:W3CDTF">2019-07-17T06:04:34Z</dcterms:created>
  <dcterms:modified xsi:type="dcterms:W3CDTF">2019-08-23T07:07:56Z</dcterms:modified>
</cp:coreProperties>
</file>