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Z:\GRUPA ROBOCZA\Grupa tematyczna ds. podejscia LEADER\Posiedzenie 26.11.2018\pendrive\"/>
    </mc:Choice>
  </mc:AlternateContent>
  <xr:revisionPtr revIDLastSave="0" documentId="13_ncr:1_{508D3040-54D4-4ED4-8710-47FEA65E94D1}" xr6:coauthVersionLast="38" xr6:coauthVersionMax="38" xr10:uidLastSave="{00000000-0000-0000-0000-000000000000}"/>
  <bookViews>
    <workbookView xWindow="0" yWindow="0" windowWidth="28695" windowHeight="10950" firstSheet="13" activeTab="15" xr2:uid="{00000000-000D-0000-FFFF-FFFF00000000}"/>
  </bookViews>
  <sheets>
    <sheet name="Dolnoślaska JR" sheetId="5" r:id="rId1"/>
    <sheet name="Kujawsko-pomorska JR" sheetId="6" r:id="rId2"/>
    <sheet name="Lubelska JR" sheetId="8" r:id="rId3"/>
    <sheet name="Lubuska JR" sheetId="7" r:id="rId4"/>
    <sheet name="Łódzka JR" sheetId="9" r:id="rId5"/>
    <sheet name="Małopolska JR" sheetId="10" r:id="rId6"/>
    <sheet name="Mazowiecka JR" sheetId="11" r:id="rId7"/>
    <sheet name="Opolska JR" sheetId="12" r:id="rId8"/>
    <sheet name="Podkarpacka JR" sheetId="13" r:id="rId9"/>
    <sheet name="Podlaska JR" sheetId="14" r:id="rId10"/>
    <sheet name="Pomorska JR" sheetId="15" r:id="rId11"/>
    <sheet name="Śląska JR" sheetId="16" r:id="rId12"/>
    <sheet name="Świętokrzyska JR" sheetId="17" r:id="rId13"/>
    <sheet name="Warmińsko-mazurska JR" sheetId="18" r:id="rId14"/>
    <sheet name="Wielkopolska JR" sheetId="19" r:id="rId15"/>
    <sheet name="Zachodniopomorska JR" sheetId="20" r:id="rId16"/>
    <sheet name="IZ i JC" sheetId="21" r:id="rId17"/>
    <sheet name="Razem" sheetId="22" r:id="rId18"/>
    <sheet name="Arkusz1" sheetId="23" r:id="rId19"/>
    <sheet name="Arkusz2" sheetId="24" r:id="rId2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2" l="1"/>
  <c r="E23" i="22" l="1"/>
  <c r="D23" i="22"/>
  <c r="C23" i="22"/>
  <c r="B23" i="22"/>
  <c r="O14" i="10" l="1"/>
  <c r="M14" i="10"/>
  <c r="O9" i="10"/>
  <c r="M9" i="10"/>
</calcChain>
</file>

<file path=xl/sharedStrings.xml><?xml version="1.0" encoding="utf-8"?>
<sst xmlns="http://schemas.openxmlformats.org/spreadsheetml/2006/main" count="1241" uniqueCount="429">
  <si>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</si>
  <si>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</si>
  <si>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</si>
  <si>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</si>
  <si>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</si>
  <si>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</si>
  <si>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</si>
  <si>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</si>
  <si>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</si>
  <si>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</si>
  <si>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</si>
  <si>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</si>
  <si>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</si>
  <si>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</si>
  <si>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</si>
  <si>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</si>
  <si>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</si>
  <si>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</si>
  <si>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</si>
  <si>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</si>
  <si>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</si>
  <si>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</si>
  <si>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</si>
  <si>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</si>
  <si>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</si>
  <si>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</si>
  <si>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</si>
  <si>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</si>
  <si>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</si>
  <si>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</si>
  <si>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</si>
  <si>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</si>
  <si>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</si>
  <si>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</si>
  <si>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 xml:space="preserve">Wizyta studyjna w kraju UE dla przedstawicieli lokalnych grup działania z kujawsko-pomorskiego </t>
  </si>
  <si>
    <t>aktywizacja mieszkańców wsi na rzecz podejmowania inicjatyw w zakresie rozwoju obszarów wiejskich, wdrażanie lokalnych strategii rozwoju</t>
  </si>
  <si>
    <t>wizyta studyjna</t>
  </si>
  <si>
    <t>osoba</t>
  </si>
  <si>
    <t>członkowie lokalnych grup działania oraz przedstawiciele
instytucji i organizacji zaangażowanych w rozwój obszarów wiejskich</t>
  </si>
  <si>
    <t>II-IV</t>
  </si>
  <si>
    <t>Województwo Kujawsko-Pomorskie</t>
  </si>
  <si>
    <t>pl. Teatralny 2, 87-100 Toruń</t>
  </si>
  <si>
    <t>Uzasadnienie:  Zmiana liczby uczestników wyninka z faktycznej liczby zgłoszonych przedstawicieli lgd i instytucji wdrażających lsr  do udziału w wizycie. Zmiana budżetu operacji wynika ze zmiany kosztów organizacji zagranicznej wizyty studyjnej. Zgodnie z wymogami prawa zapytanie nt. organizacji wizyty zamieszczono na stronie internetowej Województwa. Wybrano najkorzystniejszą ofertę , której koszt przekroczył kwotę planowaną. Wzrost wartości zadania wynikał również ze wzrostu kursu euro.  NIe zminił się cel operacji ani jej forma.</t>
  </si>
  <si>
    <t>Szkolenie dla pracowników biur lgd</t>
  </si>
  <si>
    <t>podniesienie kompetencji pracowników biur odpowiedzialnych za przeprowadzenie procedur związanych z wdrażaniem lokalnych strategii rozwoju</t>
  </si>
  <si>
    <t>szkolenie</t>
  </si>
  <si>
    <t>pracownicy biur lokalnych grup działania</t>
  </si>
  <si>
    <t xml:space="preserve">Uzasadnienie: Zmiana budżetu operacji wynika ze zmiany kosztów organizacji szkolenia dla przedstawicieli LGD. Ograniczono koszty wynajmu sali, poprzez korzystanie z bezpłatnych sal w Urzędzie Marszałkowskim oraz z bezpłatnych wykładowców i ekspertów.  Wskaźniki monitorowania operacji się nie zmienią, jej cel ani forma. </t>
  </si>
  <si>
    <t>Kujawsko-pomorska JR</t>
  </si>
  <si>
    <t>Organizacja dwudniowego seminarium "Rozwój Lokalny Kierowany przez Społeczność w województwie kujawsko-pomorskim -pierwsze doświadczenia"</t>
  </si>
  <si>
    <t>wzmocnienie pozycji lokalnych grup działania w regionie kujawsko-pomorskim oraz zwiększenie ich potencjału w celu realizacji wspólnych inicjatyw i aktywizacji lokalnych społeczności</t>
  </si>
  <si>
    <t>seminarium</t>
  </si>
  <si>
    <t>członkowie lokalnych grup działania i przedstawiciele instytucji nadzorujących proces wdrażania lokalnych strategii rozwoju</t>
  </si>
  <si>
    <t>III-IV</t>
  </si>
  <si>
    <t>Stowarzyszenie LGD Pojezierze Brodnickie</t>
  </si>
  <si>
    <t>Karbowo, ul. Wczasowa 46, 87-300 Brodnica</t>
  </si>
  <si>
    <t>Wzmocnienie kompetencji i współpracy podmiotów z obszaru LGD "Gminy Powiatu Świeckiego" związanych z rozwojem turystyki na obszarach wiejskich Kociewia</t>
  </si>
  <si>
    <t xml:space="preserve">wzmocnienie sieci kontaktów i współpracy podmiotów z obszaru LGD "Gminy Powiatu Świeckiego" związanych z rozwojem turystyki na obszarach wiejskich Kociewia </t>
  </si>
  <si>
    <t xml:space="preserve">przedstawiciele podmiotów branży turystycznej </t>
  </si>
  <si>
    <t>II-III</t>
  </si>
  <si>
    <t xml:space="preserve">LGD Gminy Powiatu Świeckiego </t>
  </si>
  <si>
    <t>Chmielniki 2b, 86-100 Świecie</t>
  </si>
  <si>
    <t>Propozycja zmiany Planu operacyjnego KSOW na lata 2018-2019 w zakresie działania 4 - Kujawsko-pomorska JR</t>
  </si>
  <si>
    <t>Propozycja zmiany Planu operacyjnego KSOW na lata 2018-2019 w zakresie działania 4 - Dolnoślaska JR</t>
  </si>
  <si>
    <t>Propozycja zmiany Planu operacyjnego KSOW na lata 2018-2019 w zakresie działania 4 - Lubelska JR</t>
  </si>
  <si>
    <t xml:space="preserve"> szkolenie dla Lokalnych Grup Działania</t>
  </si>
  <si>
    <t>Wymiana wiedzy w zakresie lokalnych sterategii rozwoju, podniesienie wiedzy i umiejętności</t>
  </si>
  <si>
    <t>ilość szkoleń</t>
  </si>
  <si>
    <t xml:space="preserve"> potencjalni beneficjenci, instytucje zaangażowane pośrednio we wdrażanie Programu, Lokalne Grupy Działania</t>
  </si>
  <si>
    <t>Urząd Marszałkowski Województwa Lubuskiego</t>
  </si>
  <si>
    <t>ul. Podgórna 7, 65-057 Zielona Góra</t>
  </si>
  <si>
    <t>IV</t>
  </si>
  <si>
    <t>Zmiana dotyczy terminu. Z uwagi na dużą ilość obowiązków w biurach LGD, przeniesiono organizację szkoleń na IV kwartał 2018 roku.</t>
  </si>
  <si>
    <t>W poszukiwaniu dobrych praktyk w LGD/NGO, Samorządach oraz winnicach na Bałkanach.</t>
  </si>
  <si>
    <t>Wymiana doświadczeń, podpatrywanie dobrych praktyk w ramach działań realizowanych przez Samorządy oraz LGD w Chhorwacji oraz samorządy i NGO w Bośni. Nawiązanie kontaktów międzynarodowych.</t>
  </si>
  <si>
    <t>wyjazd studyjny</t>
  </si>
  <si>
    <t>liczba wyjazdów studyjnych/liczba uczestników</t>
  </si>
  <si>
    <t>1/25</t>
  </si>
  <si>
    <t>LGD z woj. Lubuskiego</t>
  </si>
  <si>
    <t xml:space="preserve">II </t>
  </si>
  <si>
    <t>Stowarzyszenie Zielona Dolina Odry i Warty</t>
  </si>
  <si>
    <t>ul. 1 Maja 1B,         69 - 113 Górzyca</t>
  </si>
  <si>
    <t>Zmiana dotyczy dostosowania kwoty kosztów kwalifikowalnych. Uległy one zmniejszeniu w wyniku zapytania ofertowego i oszczędności jakich dokonał Partner podczas realziacji opearcji.</t>
  </si>
  <si>
    <t>Razem dla Lubuskiego – Współpraca się opłaca.</t>
  </si>
  <si>
    <t>Wyposażenie uczestników w wiedzę i  umiejętności do sprawnego wdrażania RLKSu</t>
  </si>
  <si>
    <t>liczba szkoleń/liczba uczestników</t>
  </si>
  <si>
    <t>pracownicy LGD z województwa lubuskiego</t>
  </si>
  <si>
    <t>Lokalna Grupa Działania Zielone Światło</t>
  </si>
  <si>
    <t>ul. Piastów 10 B,     66 - 600 Krosno Odrzańskie</t>
  </si>
  <si>
    <t>Zapewnienie pomocy technicznej w zakresie współpracy międzynarodowej  na rzecz tworzenia kontaktów - organizacja wizyty studyjnej do wybranego państwa UE dla LGD z terenu Woj. Lubelskiego</t>
  </si>
  <si>
    <t>Aktywizacja LGD z Woj.Lubelskiego na rzecz podejmowania inicjatyw w zakresie rozwoju obszarów wiejskich poprzez organizację wyjazdu studyjnego. Dobre praktyki w zakresie funkcjonowania LGD w wybranym państwie UE - możliwość nawiązania współpracy. Organizacja wyjazdu przyczyni sie do aktywizacji mieszkańców obszarów wiejskich w celu tworzenia partnerstw na rzecz realizacji projektów nakierowanych na rozwój tych obszarów, w skład których wchodzą przedstawiciele sektora publicznego, sektora prywatnego oraz organizacji pozarządowych.</t>
  </si>
  <si>
    <t>Wyjazd studyjny</t>
  </si>
  <si>
    <t>LGD, Samorządowcy</t>
  </si>
  <si>
    <t>II, III</t>
  </si>
  <si>
    <t>Samorząd Województwa Lubelskiego</t>
  </si>
  <si>
    <t>Artura Grottgera 4, 20-029 Lublin</t>
  </si>
  <si>
    <t xml:space="preserve">Zmniejszono wskaźniki z 30 osób na 24 osoby. Zmiana wskaźników dotyczących liczby uczestników wyjazdu wynika z faktu zgłoszenia chęci uczestnictwa w wyżej wymienionym wyjeździe mniejszej ilości uczestników. W związku ze zmniejszeniem liczby uczestników wyjazdu został również zmniejszony budżet realizacji operacji. Zmniejszono budżet realizacji operacji  o 43 200 złotych, powstałych z oszczędności poprzetargowych, które w kwocie 20 000 złotych zostaną przeznaczone na zwiększenie budżetu operacji "Zapewnienie pomocy technicznej w zakresie współpracy międzyterytorialnej na rzecz tworzenia kontaktów - organizacja wizyty na teren wybranej LGD na terenie Polski" oraz w kwocie 23 200 złotych na zwiększenie budżetu operacji "Kongres Sołtysów". </t>
  </si>
  <si>
    <t>Zapewnienie pomocy technicznej w zakresie współpracy międzyterytorialnej na rzecz tworzenia kontaktów - organizacja wizyty na teren wybranej LGD na terenie Polski</t>
  </si>
  <si>
    <t xml:space="preserve">Aktywizacja LGD z Woj.Lubelskiego na rzecz podejmowania inicjatyw w zakresie rozwoju obszarów wiejskich poprzez organizację wizyty w wybranej LGD na terenie Polski dotycząca zakresu utworzenia i funkcjonowania inkubatora przedsiębiorczości. </t>
  </si>
  <si>
    <t>III, IV</t>
  </si>
  <si>
    <t xml:space="preserve">Zwiększono budżet realizacji operacji  o 20 000 złotych z oszczędności poprzetargowych wygospodarowanych z operacji pod nazwą "Zapewnienie pomocy technicznej w zakresie współpracy międzynarodowej  na rzecz tworzenia kontaktów - organizacja wizyty studyjnej do wybranego państwa UE dla LGD z terenu Woj. Lubelskiego". Zwiększenie kwoty wyjazdu wynika z faktu, że w momencie planowania operacji założono zbyt małą kwotę na jej realizację.  Realizacja operacji wpłynie na zaktywizowanie  LGD z Woj.Lubelskiego na rzecz podejmowania inicjatyw w zakresie rozwoju obszarów wiejskich z zakresu utworzenia i funkcjonowania inkubatora przedsiębiorczości. </t>
  </si>
  <si>
    <t>VI</t>
  </si>
  <si>
    <t>Lokalna Grupa Działania inicjatorem działań wspierających rozwój obszarów wiejskich</t>
  </si>
  <si>
    <t xml:space="preserve">Aktywizacja mieszkańców wsi na rzecz podejmowania inicjatyw w zakresie rozwoju obszarów wiejskich, w tym kreowania miejsc pracy na terenach wiejskich. Wspieranie rozwoju przedsiębiorczości na obszarach wiejskich przez podnoszenie poziomu wiedzy i umiejętności.
Temat 9: Promocja jakości życia na wsi lub promocja wsi jako miejsca do życia i rozwoju zawodowego
Temat 11: Wspieranie tworzenia sieci współpracy partnerskiej dotyczącej rolnictwa i obszarów wiejskich przez podnoszenie poziomu wiedzy w tym zakresie
Temat 13: Upowszechnianie wiedzy w zakresie planowania rozwoju lokalnego z uwzględnieniem potencjału ekonomicznego, społecznego i środowiskowego danego obszaru
</t>
  </si>
  <si>
    <t>Szkolenie, wyjazd studyjny</t>
  </si>
  <si>
    <t>Liczba szkoleń</t>
  </si>
  <si>
    <t>Przedstawiciele LGD z terenu Województwa Lubelskiego, Przedstawiciele Urzędu Marszałkowskiego Województwa Lubelskiego</t>
  </si>
  <si>
    <t>III,IV</t>
  </si>
  <si>
    <t>Lokalna Grupa Działania Ziemi Kraśnickiej</t>
  </si>
  <si>
    <t>ul. Słowackiego 7, 23-210 Kraśnik</t>
  </si>
  <si>
    <t>Liczba uczestników trzech szkoleń</t>
  </si>
  <si>
    <t>Liczba wyjazdów studyjnych</t>
  </si>
  <si>
    <t>Liczba uczestników dwóch wyjazdów</t>
  </si>
  <si>
    <t xml:space="preserve">Leader w teorii i praktyce - spotkanie/a szkoleniowe dla przedstawicieli lokalnych grup działania </t>
  </si>
  <si>
    <t>Podniesienie kompetencji lokalnych grup działania w zakresie wykonywanych przez nie zadań związanych z realizacją lokalnych strategii rozwoju w szczególności w zakresie monitoringu i ewaluacji LSR, ochrony danych osobowych oraz realizacji projektów współpracy.</t>
  </si>
  <si>
    <t>spotkanie szkoleniowe</t>
  </si>
  <si>
    <t>liczba uczestników konferencji, spotkań, seminariów</t>
  </si>
  <si>
    <t>70 osób</t>
  </si>
  <si>
    <t>przedstawiciele lokalnych grup działania z terenu województwa łódzkiego</t>
  </si>
  <si>
    <t>Urząd Marszałkowski Województwa Łódzkiego</t>
  </si>
  <si>
    <t xml:space="preserve">90-051 Łódź, 
al. Piłsudskiego 8 </t>
  </si>
  <si>
    <t>I</t>
  </si>
  <si>
    <t>Wizyta studyjna dla pracowników i członków lokalnych grup działania z terenu woj. łódzkiego do LGD Partnerstwo Ducha Gór</t>
  </si>
  <si>
    <t xml:space="preserve">Celem projektu jest podniesienie poziomu wiedzy nt. współpracy międzyregionalnej oraz wzrost zaangażowania uczestników wizyty studyjnej we wdrażanie działań na rzecz łódzkiej sieci lokalnych grupa działania. Cel zostanie osiągnięty poprzez udział w warsztatach i spotkaniach z członkami i pracownikami LGD Partnerstwo Ducha Gór. Realizacja operacji przyczyni się przede wszystkim do wspierania tworzenia sieci współpracy partnerskiej dotyczącej rolnictwa i obszarów wiejskich przez podnoszenie poziomu wiedzy w tym zakresie, a tym samym zrealizowany zostanie temat numer 11. </t>
  </si>
  <si>
    <t>członkowie oraz pracownicy lokalnych grup działania z terenu województwa łódzkiego</t>
  </si>
  <si>
    <t>Łódzka Sieć Lokalnych Grup Działania</t>
  </si>
  <si>
    <t>Ul. 11 listopada 65, 95-040 Koluszki</t>
  </si>
  <si>
    <t xml:space="preserve">Liczba uczestników </t>
  </si>
  <si>
    <t>36</t>
  </si>
  <si>
    <t>Szkolenia dla LGD</t>
  </si>
  <si>
    <t>Zwiększenie poziomu wiedzy ogólnej i szczegółowej dotyczącej podejścia LEADER, w tym zapewnienie informacji dotyczących warunków i trybu przyznawania pomocy, dla  potencjalnych beneficjentów w zakresie praktycznej wiedzy i umiejętności o sposobie przygotowania wniosków, biznesplanów oraz dla beneficjentów w zakresie przygotowania wniosków o płatność.</t>
  </si>
  <si>
    <t>szkolenia</t>
  </si>
  <si>
    <t xml:space="preserve">liczba uczestników szkoleń </t>
  </si>
  <si>
    <t>przedstawiciele LGD</t>
  </si>
  <si>
    <t>I-IV</t>
  </si>
  <si>
    <t>Urząd Marszałkowski Województwa Małopolskiego</t>
  </si>
  <si>
    <t>31-156 Kraków, ul. Basztowa 22</t>
  </si>
  <si>
    <t>liczba szkoleń</t>
  </si>
  <si>
    <t>31-156 Kraków, ul. Basztowa 23</t>
  </si>
  <si>
    <t>Uzasadnienie: proponujemy zwiększenie kwoty przeznaczonej na organizację szkoleń i spotkań dla LGD o 4370,00 zł (środki zaoszczędzone na organizacji wyjazdu studyjnego) z uwagi na większe niż pierwotnie planowano koszty organizacji szkoleń dla LGD, w szczególności zatrudnienie specjalisty ds. RODO na szkolenie oraz eksperta ds. grantów na spotkanie konsultayjne.</t>
  </si>
  <si>
    <t>Wyjazd studyjny dla LGD</t>
  </si>
  <si>
    <t>Organizacja wyjazdu studyjnego dla przedstawicieli Lokalnych Grup Działania (LGD) podyktowana jest koniecznością wymiany doświadczeń i podzieleniem się dobrymi praktykami z przedstawicielami LGD z innych krajów UE, w tym przypadku Portugalii.</t>
  </si>
  <si>
    <t>ilość wyjazdów</t>
  </si>
  <si>
    <t>II</t>
  </si>
  <si>
    <t>Uzasadnienie: zmniejszenie kwoty przeznaczonej na organizację wyjazdu studyjnego o 4370,00 zł wynika z faktu udziału w wyjeździe 1 osoby mniej niż pierwotnie zakładano, a w zwiazku z tym mniejszymi poniesionymi kosztami wyjazdu. Początkowo planowano udział po 1 przedstawicielu z każdej z 32 LGD z Małopolski oraz 3 przedstawicieli JR KSOW WM. Ostatecznie w wyjeździe uczestniczyli przedstawiciele 32 LGD oraz 2 pracowników JR KSOW WM.</t>
  </si>
  <si>
    <t>"Aktywizacja mieszkańców obszarów wiejskich" - Wyjazd studyjno-szkoleniowy</t>
  </si>
  <si>
    <t>wzrost poziomu aktywności mieszkańców obszaru LGD Zielone Mosty Narwi oraz podejmowania inicjatyw w zakresie rozwoju obszarów wiejskich w tym przedsiębiorczości na obszarach wiejskich</t>
  </si>
  <si>
    <t xml:space="preserve">wyjazd studyjny </t>
  </si>
  <si>
    <t xml:space="preserve">liczba wyjazdów studyjnych </t>
  </si>
  <si>
    <t>1</t>
  </si>
  <si>
    <t xml:space="preserve">przedstawiciele LGD Zielone Mosty Narwi, lokalni liderzy, przedstawiciele partnera projektu </t>
  </si>
  <si>
    <t xml:space="preserve"> Zielone Mosty Narwi </t>
  </si>
  <si>
    <t>Al. Jana Pawła II 1, 06-121 Pokrzywnica</t>
  </si>
  <si>
    <t xml:space="preserve">liczba uczestników wyjazdów studyjnych </t>
  </si>
  <si>
    <t>38</t>
  </si>
  <si>
    <t>Szkolenia i działania na rzecz tworzenia sieci kontaktów dla Lokalnych Grup Działania (LGD), w tym zapewnienie pomocy technicznej w zakresie współpracy międzyterytorialnej</t>
  </si>
  <si>
    <t xml:space="preserve">Wsparcie lokalnych grup działania w zakresie poszukiwania partnerów do współpracy międzyterytorialnej oraz podniesienie kompetencji w zakresie wykonywania przez nie zadań, związanych z wdrażaniem strategii rozwoju lokalnego </t>
  </si>
  <si>
    <t>Szkolenie, spotkanie, wyjazd studyjny - wg potrzeb zgłaszanych przez LGD</t>
  </si>
  <si>
    <t>podróż studyjna</t>
  </si>
  <si>
    <t>Przedstawiciele LGD i jednostki regionalnej KSOW województwa opolskiego</t>
  </si>
  <si>
    <t>I - IV</t>
  </si>
  <si>
    <t>-</t>
  </si>
  <si>
    <t>Urząd Marszałkowski Województwa Opolskiego</t>
  </si>
  <si>
    <t>ul. Piastowska 14, 45-082 Opole</t>
  </si>
  <si>
    <t>liczba uczestników</t>
  </si>
  <si>
    <t>25</t>
  </si>
  <si>
    <t>Wsparcie lokalnych grup działania w zakresie poszukiwania partnerów do współpracy międzyterytorialnej oraz podniesienie kompetencji w zakresie wykonywania przez nie zadań, związanych z wdrażaniem strategii rozwoju lokalnego</t>
  </si>
  <si>
    <t>2</t>
  </si>
  <si>
    <t>liczba uczestników szkoleń</t>
  </si>
  <si>
    <t>40</t>
  </si>
  <si>
    <t>ZMIANA WSKAŹNIKÓW REALIZACJI OPERACJI WYNIKA ZE ZMIANY FORMY REALIZACJI OPERACJI - ZGODNIE Z POTRZEBAMI LGD ZORGANIZOWANE BĘDĄ 2 SZKOLENIA W ZAMIAN ZA REALIZACJĘ PODRÓŻY STUDYJNEJ</t>
  </si>
  <si>
    <t>6</t>
  </si>
  <si>
    <t>"Gra(my) o swoje" - nowe umiejętności członków Lokalnych Grup Działania województwa opolskiego z zakresu tworzenia gier terenowych</t>
  </si>
  <si>
    <t xml:space="preserve">Lokalne Grupy Działania Województwa Opolskiego wyposażone w wiedzę i umiejętności pozwalające budować sieć gier terenowych regionu, a tym samym wpływać na podejmowanie nowych nicjatyw na obszarach. Projekt społeczny, jakim jest tworzenie sieci gier terenowych w ramach LGD, wymaga zaangażowania różnych zasobów, ich identyfikacji, a następnie analizy, w jaki sposób mogą być wykorzystane w osiągnięciu celu operacji. </t>
  </si>
  <si>
    <t>szkolenie/seminarium/warsztat/spotkanie; wyjazd studyjny</t>
  </si>
  <si>
    <t>warsztaty</t>
  </si>
  <si>
    <t xml:space="preserve">Przedstawiciele LGD z woj. opolskiego. Uczestnicy operacji: pracownicy biur, członkowie organów LGD, członkowie LGD (osoby fizyczne, osoby prawne, Jednostki samorządu terytorialnego lub osoby delegowane z innych samorządowych instytucji). </t>
  </si>
  <si>
    <t xml:space="preserve">Lokalna Grupa Działania "Górna Prosna"
</t>
  </si>
  <si>
    <t xml:space="preserve">46-333 Sternalice Nr 81
</t>
  </si>
  <si>
    <t>liczba wyjazdów studyjnych</t>
  </si>
  <si>
    <t>3</t>
  </si>
  <si>
    <t>102</t>
  </si>
  <si>
    <t>Wyjazd studyjny pod nazwą "Inicjujemy współpracę międzynarodową"</t>
  </si>
  <si>
    <t>Celem operacji jest inicjowanie współpracy pomiędzy lokalnymi grupami działania w zakresie projektu wpółpracy międzynarodowej. Celem szczegółowym operacji jest podpisanie deklaracji o wspólnej realizacji projektu współpracy do 1 października 2018 r. Tematem operacji jest: aktywizacja mieszkańców obszarów wiejskich w celu tworzenia partnerstw na rzecz realizacji projektów nakierowanych na rozwój tych obszarów, w skład których wchodzą przedstawiciele sektora publicznego, sektora prywatnego oraz organizacji pozarządowych.</t>
  </si>
  <si>
    <t>1. Wyjazd studyjny          2. Liczba uczestników</t>
  </si>
  <si>
    <t>1. 1 szt.           2. 21 osób</t>
  </si>
  <si>
    <t>Grupę docelową stanowią liderzy LGD "Dorzecze Mleczki", w skład której wchodzą przedstawiciele trzech sektorów: publicznego, gospodarczego i społecznego.</t>
  </si>
  <si>
    <t>I,II,III,IV</t>
  </si>
  <si>
    <t>Stowarzyszenie Lokalna Grupa Działania "Dorzecze Mleczki"</t>
  </si>
  <si>
    <t>37-200 Przeworsk, ul. Kilińskiego 25</t>
  </si>
  <si>
    <t>Forum Podlaskiej Sieci LGD</t>
  </si>
  <si>
    <t>Konferencja</t>
  </si>
  <si>
    <t>Liczba konferencji/ Liczba uczestników konferencji</t>
  </si>
  <si>
    <t>1/min. 25</t>
  </si>
  <si>
    <t>Przedstawiciele LGD oraz instytucji zarządzającej/ wdrażającej RLKS</t>
  </si>
  <si>
    <t>I-II</t>
  </si>
  <si>
    <t>Urząd Marszałkowski Województwa Podlaskiego</t>
  </si>
  <si>
    <t>Białystok,           ul. Kard. S. Wyszyńskiego 1,      15-888 Białystok</t>
  </si>
  <si>
    <t>Od pomysłu do zmiany. Konferencja Sieciująca LGD: Promocja i Współpraca Regionalna i Międzyterytorialna.</t>
  </si>
  <si>
    <r>
      <t>Cel operacji:</t>
    </r>
    <r>
      <rPr>
        <sz val="11"/>
        <rFont val="Calibri"/>
        <family val="2"/>
        <charset val="238"/>
      </rPr>
      <t xml:space="preserve">  Podniesienie wiedzy i umiejętności podlaskich Lokalnych Grup Działania w zakresie tworzenia sieci współpracy partnerskiej w obszarze współpracy regionalnej i międzyterytorialnej poprzez realizację konferencji sieciującej do października 2018 r. przez Lokalną Grupę Działania-Puszcza Knyszyńska. Wymiana doświadczeń w zakresie realizacji RLKS oraz wspólnie opracowanie rozwiązań poprawiających wdrażanie środków RLKS, podniesienie kompetencji LGD w zakresie wykonywanych zadań w ramach LSR, podniesienie jakości zarządzania oraz przyczynienie się do wzmocnienia kapitału społecznego w społecznościach wiejskich przy wspieraniu tworzenia sieci współpracy partnerskiej dotyczącej obszarów wiejskich.</t>
    </r>
    <r>
      <rPr>
        <b/>
        <sz val="11"/>
        <rFont val="Calibri"/>
        <family val="2"/>
        <charset val="238"/>
      </rPr>
      <t xml:space="preserve"> Przedmiot operacji:</t>
    </r>
    <r>
      <rPr>
        <sz val="11"/>
        <rFont val="Calibri"/>
        <family val="2"/>
        <charset val="238"/>
      </rPr>
      <t xml:space="preserve"> Przedmiotem operacji jest organizacja konferencji pn. "Od pomysłu do zmiany. Konferencja Sieciująca LGD: Promocja i Współpraca Regionalna i Międzyterytorialna".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</rPr>
      <t xml:space="preserve">Temat 1: Aktywizacja mieszkańców obszarów wiejskich w celu tworzenia partnerstw na rzecz realizacji projektów nakierowanych na rozwój tych obszarów, w skład których wchodzą przedstawiciele sektora publicznego, sektora prywatnego oraz organizacji pozarządowych; Temat 5: Upowszechnianie wiedzy w zakresie optymalizacji wykorzystywania przez mieszkańców obszarów wiejskich zasobów środowiska naturalnego; Temat 7: Wspieranie rozwoju przedsiębiorczości na obszarach wiejskich przez podnoszenie poziomu wiedzy i umiejętności w obszarze małego przetwórstwa lokalnego lub w obszarze rozwoju zielonej gospodarki, w tym tworzenie nowych miejsc pracy; Temat 8: Wspieranie rozwoju przedsiębiorczości na obszarach wiejskich przez podnoszenie poziomu wiedzy i umiejętności w obszarach innych niż wskazane w pkt. 4.7; Temat 10: Wspieranie rozwoju społeczeństwa cyfrowego na obszarach wiejskich przez podnoszenie poziomu wiedzy w tym zakresie;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
 </t>
    </r>
  </si>
  <si>
    <t>1/40</t>
  </si>
  <si>
    <t>Przedstawiciele Lokalnych Grup Działania woj. podlaskiego., pracownicy biur, przedstawiciele Zarządu, Rady lub innych organów LGD, przedstawiciele Urzędu Marszałkowskiego woj.podlaskiego, Ministerstwa Rolnictwa i Rozwoju Wsi, Agencji Restrukturyzacji i Modernizacji Rolnictwa, podlaskiej sieci LGD.</t>
  </si>
  <si>
    <t>Lokalna Grupa Działania - Puszcza Knyszyńska</t>
  </si>
  <si>
    <t>ul. Piłsudskiego 17, 16-030 Supraśl</t>
  </si>
  <si>
    <t>Forum Lokalnych Grup Działania</t>
  </si>
  <si>
    <r>
      <rPr>
        <b/>
        <sz val="11"/>
        <color indexed="8"/>
        <rFont val="Calibri"/>
        <family val="2"/>
        <charset val="238"/>
      </rPr>
      <t xml:space="preserve">Cel operacji: </t>
    </r>
    <r>
      <rPr>
        <sz val="11"/>
        <color indexed="8"/>
        <rFont val="Calibri"/>
        <family val="2"/>
        <charset val="238"/>
      </rPr>
      <t>Ułatwienie wymiany wiedzy w zakresie realizacji RLKS, wspólnie opracowanie rozwiązań poprawiających wdrażanie środków RLKS, podniesienie kompetencji LGD w zakresie wykonywanych zadań w ramach LSR, podniesienie jakości zarządzania oraz przyczynienie się do wzmocnienia kapitału społecznego w społecznościach wiejskich przy wspieraniu tworzenia sieci współpracy partnerskiej dotyczącej obszarów wiejskich.</t>
    </r>
    <r>
      <rPr>
        <sz val="11"/>
        <color indexed="10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</rPr>
      <t xml:space="preserve">Przedmiot operacji: </t>
    </r>
    <r>
      <rPr>
        <sz val="11"/>
        <rFont val="Calibri"/>
        <family val="2"/>
        <charset val="238"/>
      </rPr>
      <t>.Przedmiotem operacji jest organizacja konferencji pn. "Forum Lokalnych Grup Działania".</t>
    </r>
    <r>
      <rPr>
        <b/>
        <sz val="11"/>
        <color indexed="8"/>
        <rFont val="Calibri"/>
        <family val="2"/>
        <charset val="238"/>
      </rPr>
      <t xml:space="preserve"> Temat operacji:</t>
    </r>
    <r>
      <rPr>
        <sz val="11"/>
        <color indexed="8"/>
        <rFont val="Calibri"/>
        <family val="2"/>
        <charset val="238"/>
      </rPr>
      <t xml:space="preserve"> Temat 9: Promocja jakości życia na wsi lub promocja wsi jako miejsca do życia i rozwoju zawodowego;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</t>
    </r>
  </si>
  <si>
    <t>Przedstawiciele Lokalnych Grup Działania woj. podlaskiego., pracownicy biur, przedstawiciele Zarządu, Rady lub innych organów LGD, przedstawiciele Urzędów Marszałkowskich, Ministerstwa Rolnictwa i Rozwoju Wsi, Agencji Restrukturyzacji i Modernizacji Rolnictwa.</t>
  </si>
  <si>
    <t>Stowarzyszenie "Lokalna Grupa Działania- Tygiel Doliny Bugu"</t>
  </si>
  <si>
    <t>ul. Warszawska 51/7, 17-312 Drohiczyn</t>
  </si>
  <si>
    <t>Szkolenie strategiczne: "Digital marketing i media społecznościowe"</t>
  </si>
  <si>
    <r>
      <rPr>
        <b/>
        <sz val="11"/>
        <color indexed="8"/>
        <rFont val="Calibri"/>
        <family val="2"/>
        <charset val="238"/>
      </rPr>
      <t xml:space="preserve">Cel operacji: </t>
    </r>
    <r>
      <rPr>
        <sz val="11"/>
        <color indexed="8"/>
        <rFont val="Calibri"/>
        <family val="2"/>
        <charset val="238"/>
      </rPr>
      <t xml:space="preserve">Podniesienie kompetencji LGD w zakresie wykonywanych zadań w ramach LSR w szczególności aktywizacji i doradztwa na rzecz beneficjentów i prawidłowej realizacji budżetu  poprzez dostarczenie najnowszej, praktycznej wiedzy, umiejętności i kompetencji z zakresu zarządzania mediami społecznościowymi oraz obszarem Digital. </t>
    </r>
    <r>
      <rPr>
        <b/>
        <sz val="11"/>
        <color indexed="8"/>
        <rFont val="Calibri"/>
        <family val="2"/>
        <charset val="238"/>
      </rPr>
      <t>Przedmiot operacji:</t>
    </r>
    <r>
      <rPr>
        <sz val="11"/>
        <color indexed="8"/>
        <rFont val="Calibri"/>
        <family val="2"/>
        <charset val="238"/>
      </rPr>
      <t xml:space="preserve"> Przedmiotem operacji jest organizacja szkolenia pn. "Digital marketing i media społecznościowe". </t>
    </r>
    <r>
      <rPr>
        <b/>
        <sz val="11"/>
        <color indexed="8"/>
        <rFont val="Calibri"/>
        <family val="2"/>
        <charset val="238"/>
      </rPr>
      <t xml:space="preserve">Temat operacji: </t>
    </r>
    <r>
      <rPr>
        <sz val="11"/>
        <color indexed="8"/>
        <rFont val="Calibri"/>
        <family val="2"/>
        <charset val="238"/>
      </rPr>
      <t>Temat 9: Promocja jakości życia na wsi lub promocja wsi jako miejsca do życia i rozwoju zawodowego; Temat 12: Upowszechnianie wiedzy dotyczącej zarządzania projektami z zakresu rozwoju obszarów wiejskich.</t>
    </r>
  </si>
  <si>
    <t>Szkolenie</t>
  </si>
  <si>
    <t>Liczba szkoleń/ Liczba uczestników szkoleń</t>
  </si>
  <si>
    <t xml:space="preserve">Przedstawiciele Lokalnych Grup Działania woj. podlaskiego, pracownicy biur, przedstawiciele Zarządu, Rady lub innych organów LGD włączonych w realizację lokalnej strategii rozwoju. </t>
  </si>
  <si>
    <t>Wyjazd studyjny - dzienne ośrodki wsparcia dla dzieci, młodzieży i seniorów</t>
  </si>
  <si>
    <r>
      <rPr>
        <b/>
        <sz val="11"/>
        <color indexed="8"/>
        <rFont val="Calibri"/>
        <family val="2"/>
        <charset val="238"/>
      </rPr>
      <t xml:space="preserve">Cel operacji: </t>
    </r>
    <r>
      <rPr>
        <sz val="11"/>
        <color indexed="8"/>
        <rFont val="Calibri"/>
        <family val="2"/>
        <charset val="238"/>
      </rPr>
      <t xml:space="preserve">Podniesienie kompetencji LGD w zakresie wykonywanych zadań w ramach LSR w szczególności doradztwa na rzecz beneficjentów i prawidłowej realizacji budżetu  poprzez dostarczenie najnowszej, praktycznej wiedzy, umiejętności i kompetencji z zakresu dziennych ośrodków wsparcia dla dzieci, młodzieży i seniorów. </t>
    </r>
    <r>
      <rPr>
        <b/>
        <sz val="11"/>
        <color indexed="8"/>
        <rFont val="Calibri"/>
        <family val="2"/>
        <charset val="238"/>
      </rPr>
      <t xml:space="preserve">Przedmiot operacji: </t>
    </r>
    <r>
      <rPr>
        <sz val="11"/>
        <color indexed="8"/>
        <rFont val="Calibri"/>
        <family val="2"/>
        <charset val="238"/>
      </rPr>
      <t xml:space="preserve">Przedmiotem operacji jest organizacja wizyty studyjnej pn. "Wyjazd studyjny - dzienne ośrodki wsparcia dla dzieci, młodzieży i seniorów". </t>
    </r>
    <r>
      <rPr>
        <b/>
        <sz val="11"/>
        <color indexed="8"/>
        <rFont val="Calibri"/>
        <family val="2"/>
        <charset val="238"/>
      </rPr>
      <t>Temat operacji:</t>
    </r>
    <r>
      <rPr>
        <sz val="11"/>
        <color indexed="8"/>
        <rFont val="Calibri"/>
        <family val="2"/>
        <charset val="238"/>
      </rPr>
      <t xml:space="preserve">  Temat 9: Promocja jakości życia na wsi lub promocja wsi jako miejsca do życia i rozwoju zawodowego; Temat 12: Upowszechnianie wiedzy dotyczącej zarządzania projektami z zakresu rozwoju obszarów wiejskich.</t>
    </r>
  </si>
  <si>
    <t xml:space="preserve">Liczba wyjazdów studyjnych/ Liczba uczestników wyjazdów studyjnych </t>
  </si>
  <si>
    <t>1/18</t>
  </si>
  <si>
    <t>Przedstawiciele Lokalnych Grup Działania woj. podlaskiego., pracownicy biur, przedstawiciele Zarządu, Rady lub innych organów LGD włączonych w realizację lokalnej strategii rozwoju oraz potencjalni beneficjenci RLKS.</t>
  </si>
  <si>
    <t>Wymiana doświadczeń i nawiązanie współpracy z LGD woj. lubelskiego - wyjazd studyjny</t>
  </si>
  <si>
    <r>
      <t>Cel operacji:</t>
    </r>
    <r>
      <rPr>
        <sz val="11"/>
        <rFont val="Calibri"/>
        <family val="2"/>
        <charset val="238"/>
      </rPr>
      <t xml:space="preserve"> Podniesienie kompetencji 33 osób,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LSR. </t>
    </r>
    <r>
      <rPr>
        <b/>
        <sz val="11"/>
        <rFont val="Calibri"/>
        <family val="2"/>
        <charset val="238"/>
      </rPr>
      <t>Przedmiot operacji:</t>
    </r>
    <r>
      <rPr>
        <sz val="11"/>
        <rFont val="Calibri"/>
        <family val="2"/>
        <charset val="238"/>
      </rPr>
      <t xml:space="preserve"> Przedmiotem operacji jest organizacja wizyty studyjnej pn. "Wymiana doświadczeń i nawiązanie współpracy z LGD woj. lubelskiego - wyjazd studyjny". </t>
    </r>
    <r>
      <rPr>
        <b/>
        <sz val="11"/>
        <rFont val="Calibri"/>
        <family val="2"/>
        <charset val="238"/>
      </rPr>
      <t xml:space="preserve">Temat operacji: </t>
    </r>
    <r>
      <rPr>
        <sz val="11"/>
        <rFont val="Calibri"/>
        <family val="2"/>
        <charset val="238"/>
      </rPr>
      <t>Temat 9: Promocja jakości życia na wsi lub promocja wsi jako miejsca do życia i rozwoju zawodowego; Temat 13: Upowszechnianie wiedzy w zakresie planowania rozwoju lokalnego z uwzględnieniem potencjału ekonomicznego, społecznego i środowiskowego danego obszaru.</t>
    </r>
  </si>
  <si>
    <t>1/33</t>
  </si>
  <si>
    <t>Pracownicy biur, przedstawiciele Zarządu, Rady lub innych organów Lokalnych Grup Działania z województwa podlaskiego, którzy są włączeni w realizację LSR.</t>
  </si>
  <si>
    <t>Stowarzyszenie N.A.R.E.W. - Narwiańska Akcja Rozwoju Ekonomicznego Wsi</t>
  </si>
  <si>
    <t>ul. Lipowa 4,    18-106 Turośń Kościelna</t>
  </si>
  <si>
    <t>Kociewska Akademia Wiedzy - tworzenie (rozszerzanie) i wzmacnianie sieci kontaktów kociewskich LGD przez działania szkoleniowe i promocyjne</t>
  </si>
  <si>
    <t>Celem operacji jest tworzenie (rozszerzenie) i wzmacnianie sieci kontaktów dla dwóch lokalnych grup działania z terenu Kociewia z innymi podmiotami zajmującycmi się rozwojem gospodarczym z branży turystyki wiejskiej. Zaplanowane w ramach operacji zadania przyczynią się m.in. do zwiększenia wiedzy i umiejętności w obszarze: dostosowania ofert podmiotów z branży turystyki wiejskiej do rzeczywisyych potrzeb klientów, optymalizacji wykorzystania posiadanych zasobów oraz podniesienia poziomu działań promocyjnych, co wzmocni przedsiębiorczość na obszarze objętym operacją, a także zaowocuje tworzeniem kontaktów pomiędzy kociewskimi lokalnymi grupami działania.</t>
  </si>
  <si>
    <t>liczba warsztatów</t>
  </si>
  <si>
    <t>przedstawiciele sektora  gospodarczego, publicznego i społecznego związani z branżą turystyki wiejskiej na obszarze Kociewia</t>
  </si>
  <si>
    <t>Lokalna Grupa Działania "Wstęga Kociewia"</t>
  </si>
  <si>
    <t>ul. Wyszyńskiego 3/1, 83-110 Tczew</t>
  </si>
  <si>
    <t>liczba uczestników warsztatów</t>
  </si>
  <si>
    <t>w tym liczba przedstawicieli LGD</t>
  </si>
  <si>
    <t>konferencja</t>
  </si>
  <si>
    <t>liczba konferencji</t>
  </si>
  <si>
    <t>liczba uczestników konferencji</t>
  </si>
  <si>
    <t>publikacja</t>
  </si>
  <si>
    <t>liczba tytułów  publikacji</t>
  </si>
  <si>
    <t>Lokalne Grupy Działania na rzecz Rezerwatu Biosfery UNESCO MaB Bory Tucholskie</t>
  </si>
  <si>
    <t>Celem operacji jest zwiększenie świadomości ekologicznej mieszkańców z terenu trzech lokalnych grup działania i ich włączenie w proces zrównoważonego rozwoju tych obszarów. Zaplanowane w ramach operacji zadania przyczynią się m.in. do upowszechniania wiedzy nt. funkcjonowania Rezerwatu Biosfery Bory Tucholskie.</t>
  </si>
  <si>
    <t>przedstawiciele sektora publicznego z powiatu chojnickiego, kościerskiego, starogardzkiego, bytowskiego</t>
  </si>
  <si>
    <t>Stowarzyszenie Lokalna Grupa Działania Sandry Brdy</t>
  </si>
  <si>
    <t>ul. Wysoka 3, 89-600 Chojnice</t>
  </si>
  <si>
    <t xml:space="preserve">liczba uczestników konferencji </t>
  </si>
  <si>
    <t>film informacyjny</t>
  </si>
  <si>
    <t>liczba audycji</t>
  </si>
  <si>
    <t xml:space="preserve">mieszkańcy obszaru Rezerwatu Biosfery Bory Tucholskie </t>
  </si>
  <si>
    <t xml:space="preserve">łaczna liczba osób oglądających </t>
  </si>
  <si>
    <r>
      <rPr>
        <b/>
        <sz val="11"/>
        <rFont val="Calibri"/>
        <family val="2"/>
        <charset val="238"/>
        <scheme val="minor"/>
      </rPr>
      <t>Uzasadnienie:</t>
    </r>
    <r>
      <rPr>
        <sz val="11"/>
        <rFont val="Calibri"/>
        <family val="2"/>
        <charset val="238"/>
        <scheme val="minor"/>
      </rPr>
      <t xml:space="preserve"> Zmiana terminu realizacji operacji nastąpiła na wniosek Partnera KSOW.  Zgłoszona zmiana nie ma wpływu na kryteria wyboru, według których projekt był oceniany oraz na osiągnięcie celów operacji. </t>
    </r>
  </si>
  <si>
    <t>Jak promować region i aktywizować mieszkańców Północnych Kaszub - inspiracje i przykłady w ramach cyklu działań ukierunkowanych na rzecz zwiększenia efektywności wdrażania projektów współpracy międzyterytorialnej i międzynarodowej Stowarzyszenia PLGR</t>
  </si>
  <si>
    <t>Celem operacji jest aktywizacja mieszkańców na rzecz współdziałania i współpracy w głównych obszarach rozwojowych Ziemi Puckiej. Zaplanowane w ramach operacji zadania przyczynią się m.in. do zwiększenia efektywności realizacji projektów współpracy w obszarze promocji i wsparcia produktów lokalnych oraz sieciowania i współpracy podmiotów gospodarczych, samorządów oraz organizacji pozarządowych na rzecz zrównoważonego rozwoju obszaru PLGR w opraciu o przykłady krajowych i zagranicznych rozwiązań.</t>
  </si>
  <si>
    <t>wyjazd studyjny krajowy</t>
  </si>
  <si>
    <t>przedstawiciele wszystkich sektorów skupionych w ramach Stowarzyszenia PLGR</t>
  </si>
  <si>
    <t>Stowarzyszenie Północnokaszubska Lokalna Grupa Rybacka</t>
  </si>
  <si>
    <t xml:space="preserve"> ul. Portowa 15, 84-120 Władysławowo</t>
  </si>
  <si>
    <t>w tym liczba przedstwicieli LGD</t>
  </si>
  <si>
    <t>wyjazd studyjny zagraniczny</t>
  </si>
  <si>
    <t>Organizacja warsztatów z wytwarzania produktów i potraw charakterystycznych dla obszaru Szwajcarii Kaszubskiej</t>
  </si>
  <si>
    <t xml:space="preserve">Celem operacji jest podniesienie poziomu wiedzy w obszarze małego przetwórstwa lokalnego wsród społeczności obszaru Szwajcarii Kaszubskiej. Dzięki zaplanowanym w ramach operacji zadaniom mieszakńcy Szwajcarii Kaszubskiej zostaną przeszkoleni z zakresu wyrobu chleba, serów, nalewek, wędlin i potraw charakterystycznych dla tego regionu. </t>
  </si>
  <si>
    <t xml:space="preserve">warsztaty </t>
  </si>
  <si>
    <t>przedsiębiorcy z obszaru Szwajcarii Kaszubskiej działający w branży usług turystycznych i okołoturystycznych</t>
  </si>
  <si>
    <t>Stowarzyszenie Turystyczne Kaszuby</t>
  </si>
  <si>
    <t>ul. Klasztorna 1, 83-300 Kartuzy</t>
  </si>
  <si>
    <t xml:space="preserve">Celem operacji jest inicjowanie współpracy pomiędzy LGD "Kaszubska Droga", a lokalnymi grupami działania z regionu Lombardia we Włoszech w zakresie międzynarodowego projektu współpracy . Zaplanowane w ramach operacji zadania przyczynią się do aktywizacji mieszkańców obszarów wiejskich w celu tworzenia partnerstw na rzecz realizacji projektów nakierowanych na rozwój tych obszarów. </t>
  </si>
  <si>
    <t>przedstawiciele trzech sektorów: publicznego, gospodarczego i społecznego z terenu LGD "Kaszubska Droga"</t>
  </si>
  <si>
    <t>I-III</t>
  </si>
  <si>
    <t>Stowarzyszenie Lokalna Grupa Działania "Kaszubska Droga"</t>
  </si>
  <si>
    <t>ul. J. Wilczka 7, 84-242 Luzino</t>
  </si>
  <si>
    <t>Przez KONTAKTY do WSPÓŁPRACY – wyjazd studyjny dla LGD</t>
  </si>
  <si>
    <t>Głównym celem przyświecającym planowanej operacji jest wymiana wiedzy i doświadczeń oraz utworzenie sieci kontaktów dla LGD z terenu województwa śląskiego w zakresie współpracy na rzecz rozwoju obszarów wiejskich na przykładzie tworzenia kompleksowej oferty turystycznej obszaru objętego LSR. Możliwość zapoznania się z nowymi rozwiązaniami w zakresie rozwoju i wspierania przedsiębiorczości oraz poznanie dobrych praktyk i rozwiązań w zakresie aktywizacji społeczności lokalnych będzie miała istotne znaczenie dla uczestników wyjazdu. Tematy operacji: 4.1, 4.7, 4.11, 4.12, 4.13.</t>
  </si>
  <si>
    <t>Liczba wyjazdów/ Liczba uczestników/ w tym liczba przedstawicieli LGD</t>
  </si>
  <si>
    <t>1 wyjazd/ 40 uczestników/ 30 przedstawicieli LGD</t>
  </si>
  <si>
    <t xml:space="preserve">Przedstawiciele LGD funkcjonujących na terenie województwa śląskiego, Śląskiego Ośrodka Doradztwa Rolniczego,  Agencji Restrukturyzacji i Modernizacji Rolnictwa, Śląskiej Izby Rolniczej,  ŚZGiP. </t>
  </si>
  <si>
    <t>II, III, IV</t>
  </si>
  <si>
    <t xml:space="preserve">Śląski Związek Gmin i Powiatów   </t>
  </si>
  <si>
    <t>ul. Kościuszki 43/5, 40-048 Katowice</t>
  </si>
  <si>
    <t>Wyjazd studyjny do Rumunii</t>
  </si>
  <si>
    <t>Nawiązanie międzynarodowej współpracy partnerskiej  z rumuńskimi Lokalnymi Grupami Działania. Tematy operacji: 4.1.</t>
  </si>
  <si>
    <t>Liczba wyjazdów/ Liczba uczestników/w tym liczba przedstawicieli LGD</t>
  </si>
  <si>
    <t>1 wyjazd/ 50 uczestników/ 30 przedstawicieli LGD</t>
  </si>
  <si>
    <t xml:space="preserve">Przedstawiciele  LGD Zielony Wierzchołek Śląska, LGD Perła Jury, LGD Bractwo Kuźnic oraz LGD Partnerstwo Północnej Jury  oraz samorządu.  </t>
  </si>
  <si>
    <t>Lokalna Grupa Działania "Zielony Wierzchołek Śląska"</t>
  </si>
  <si>
    <t>ul. Staszica 12,         42-100 Kłobuck</t>
  </si>
  <si>
    <t>Udział przedstawicieli lgd województwa świętokrzyskiego w konferencji Linc 2018 w Finlandii.</t>
  </si>
  <si>
    <t>Głównym celem operacji jest nawiązanie kontaktu przedstawicieli świętokrzyskich lgd z lgd z UE w związku z przygotowywaniem projektów współpracy. Przedmiotem operacji jest udział w konferencji Linc 2018 w  ramach wizyty studyjnej do Finlandii. Tematy operacji:  wspieranie rozowju przedsiębiorczości na obszarach wiejskich przez podnoszenie poziomu wiedzy i umiejętności w obszarze małego przetwórstwa lokalnego lub w obszarze rozwoju zielonej gospodarki, w tym tworzenie nowych miejsc pracy; upowszechnianie wiedzy w zakresie planowania rozwoju lokalnego z uwzględnieniem potencjału ekonomicznego, społecznego i środowiskowego danego obszaru.</t>
  </si>
  <si>
    <t>liczba uczestników  wyjazdu</t>
  </si>
  <si>
    <t>Grupa docelową są przedstawiciele lokalnych grup działania - członkowie Świętokrzyskiej Sieci LGD.</t>
  </si>
  <si>
    <t>Świętokrzyska Sieć LGD</t>
  </si>
  <si>
    <t>Plac Staszica 6; 26-021 Daleszyce</t>
  </si>
  <si>
    <t>Szkolenia LGD województwa świętokrzyskiego</t>
  </si>
  <si>
    <t>Głównym celem operacji jest podniesienie wiedzy pracowników lgd z woj.świętokrzyskiego z zakresu: ochrona danych osobowych po zmianie przepisów, kodeks pracy dla zarządzających organizacją pozarządową. Przedmiotem operacji jest udział przedstawicieli lgd w dwóch szkoleniach. Tematy operacji: wspieranie rozowju przedsiebiorczości na obszarach wiejskich przez podnoszenie poziomu wiedzy i umiejętności w obszarach innych niż rozwój zielonej gospodarki i obszar małego przetwórstwa lokalnego; upowszechnianie wiedzy dotyczącej zarządzania projektami z zakresu rozwoju obszarów wiejskich.</t>
  </si>
  <si>
    <t>Pracownicy lgd oraz osoby zarządzające lgd</t>
  </si>
  <si>
    <t>Wizyta studyjna w partnerskich lgd Słowacji i Węgier</t>
  </si>
  <si>
    <t>Celem operacji jest wymiana doświadczeń z zaresu przygotowywania i realizacji projektów współpracy oraz nawiązanie kontaktów przedstwicieli świętokrzyskich lgd ze słowackimi i węgierskimi, w związku z przygotowywaniem projektów współpracy w kolejnych latach. Przedmiotem operacji jest udział w wyjeździe studyjnym na Słowację i Węgry. Tematy operacji:  wspieranie rozowju przedsiębiorczości na obszarach wiejskich przez podnoszenie poziomu wiedzy i umiejętności w obszarze małego przetwórstwa lokalnego lub w obszarze rozwoju zielonej gospodarki, w tym tworzenie nowych miejsc pracy; upowszechnianie wiedzy dotyczącej zarządzania projektami z zakresu rozwoju obszarów wiejskich; upowszechnianie wiedzy w zakresie planowania rozwoju lokalnego z uwzględnieniem potencjału ekonomicznego, społecznego i środowiskowego danego obszaru.</t>
  </si>
  <si>
    <t>liczba uczstników wyjazdu</t>
  </si>
  <si>
    <t>Przedstawiciele świętokrzyskich lgd</t>
  </si>
  <si>
    <t>Forum LGD i LGR Warmii i Mazur 2018</t>
  </si>
  <si>
    <t>Celem realizacji operacji jest organizacja dwudniowego Forum LGD i LGR Warmii i Mazur 2018</t>
  </si>
  <si>
    <t xml:space="preserve">Lokalne Grupy Działania, Lokalne Grupy Rybackie, przedstawiciele Samorządu Województwa </t>
  </si>
  <si>
    <t>Stowarzyszenie Lokalna Grupa Działania "Brama Mazurskiej Krainy"</t>
  </si>
  <si>
    <t>Plac Wolności 1,    13-100 Nidzica</t>
  </si>
  <si>
    <t xml:space="preserve">Liczba </t>
  </si>
  <si>
    <t>Kwota</t>
  </si>
  <si>
    <t>Dolnośląska JR</t>
  </si>
  <si>
    <t>Lubelska JR</t>
  </si>
  <si>
    <t>Lubuska JR</t>
  </si>
  <si>
    <t>Łódzka JR</t>
  </si>
  <si>
    <t>Małopolska JR</t>
  </si>
  <si>
    <t>Mazowiecka JR</t>
  </si>
  <si>
    <t>Opolska JR</t>
  </si>
  <si>
    <t>Podkarpacka JR</t>
  </si>
  <si>
    <t>Podlaska JR</t>
  </si>
  <si>
    <t>Pomorska JR</t>
  </si>
  <si>
    <t>Śląska JR</t>
  </si>
  <si>
    <t>Świętokrzyska JR</t>
  </si>
  <si>
    <t>Warmińsko-mazurska JR</t>
  </si>
  <si>
    <t>Wielkopolska JR</t>
  </si>
  <si>
    <t>Zachodniopomorska JR</t>
  </si>
  <si>
    <t>Instytucja Zarządzająca</t>
  </si>
  <si>
    <t xml:space="preserve">Szkolenia i działania na rzecz  tworzenia sieci kontaktów dla LGD </t>
  </si>
  <si>
    <t xml:space="preserve">Wsparcie LGD w poszukiwaniu partnerów do współpracy oraz podnoszeniu ich kompetencji </t>
  </si>
  <si>
    <t>szkolenia/warsztaty/spotkania</t>
  </si>
  <si>
    <t>Liczba szkoleń/warsztatów/spotkań</t>
  </si>
  <si>
    <t>Urząd Marszałkowski Województwa Wielkopolskiego</t>
  </si>
  <si>
    <t xml:space="preserve"> Al. Niepodległości 34
61-714 Poznań</t>
  </si>
  <si>
    <t>Wielkopolska Wielkanoc w Parlamencie Europejskim - prezentacja dorobku i potencjału wielkopolskich LGD oraz promocja Wielkopolski</t>
  </si>
  <si>
    <t>Wsparcie LGD w zakresie poszukiwania partnerów do współpracy międzyterytorialnej i międzynarodowej oraz podniesienie kompentencji LGD w zakresie wykonywania zadań związanych z realizacją Lokalnych Strategii Rozwoju oraz promocja regionalnego dziedzictwa kulturowego i kulinarnego, a także regionalnych produktów wysokiej jakości oraz promocja działań i aktywności wielkopolskich LGD-ów na forum międzynarodowym.</t>
  </si>
  <si>
    <t xml:space="preserve">Wyjazd studyjny </t>
  </si>
  <si>
    <t>Dzień Św. Marcina w Brukseli</t>
  </si>
  <si>
    <t xml:space="preserve">Wyjazd szkoleniowy mający na celu wsparcie lokalnych grup działania w zakresie poszukiwania partnerów do współpracy międzyterytorialnej i międzynarodowej oraz podniesienie kompetencji lokalnych grup działania w zakresie wykonywanych przez nie zadań, związanych z realizacją Lokalnych Strategii Rozwoju. </t>
  </si>
  <si>
    <t>Wspieranie współpracy lokalnego partnerstwa na rzecz lepszego wykorzystania zasobów LGD</t>
  </si>
  <si>
    <t>Organizacja wyjazdu studyjnego dla przedstawicieli lokalnego partnerstwa LGD "Wielkopolska z Wyobraźnią" mającego na celu wzrost poziomu wiedzy i nawiązanie współpracy z co najmniej jedną LGD</t>
  </si>
  <si>
    <t xml:space="preserve">Członkowie istniejącego partnerstwa LGD „Wielkopolska z Wyobraźnią”  oraz  członkowie osób prawnych wchodzących w skład LGD. </t>
  </si>
  <si>
    <t>III</t>
  </si>
  <si>
    <t>Stowarzyszenie "Wielkopolska z Wyobraźnią"</t>
  </si>
  <si>
    <t>ul. Stary Rynek 11, 63-720 Koźmin Wielkopolski</t>
  </si>
  <si>
    <t>Liczba uczestników</t>
  </si>
  <si>
    <t>50</t>
  </si>
  <si>
    <t>w tym przedstawicieli LGD</t>
  </si>
  <si>
    <t>35</t>
  </si>
  <si>
    <t>Działania LGD na rzecz tworzenia sieci kontaktów i wzmacniania współpracy</t>
  </si>
  <si>
    <t xml:space="preserve">Organizacja i udział w jednodniowym wyjeździe studyjnym i spotkaniu z członkami Dolnośląskiej Sieci Partnerstw LGD. </t>
  </si>
  <si>
    <t>Szkolenie/seminarium/warsztat/spotkanie</t>
  </si>
  <si>
    <t>Liczba szkoleń/seminariów/warsztatów/spotkań</t>
  </si>
  <si>
    <t>Członkowie Wielkopolskiej Sieci LGD</t>
  </si>
  <si>
    <t>Wielkopolska Sieć LGD</t>
  </si>
  <si>
    <t>Łubowo 1, 62-260 Łubowo</t>
  </si>
  <si>
    <t>Liczba uczestników szkoleń/seminariów warsztatów/spotkań</t>
  </si>
  <si>
    <t>45</t>
  </si>
  <si>
    <t>Liczba uczestników wyjazdów studyjnych</t>
  </si>
  <si>
    <t>Leaderfest 2018</t>
  </si>
  <si>
    <t>Cele: zwiększenie udziału zainteresowanych stron we wdrażaniu inicjatyw na rzecz rozwoju obszarów wiejskich oraz aktywizacja mieszkańców wsi na rzecz podejmowania inicjatyw w zakresie rozwoju obszarów wiejskich, w tym kreowania miejsc pracy na terenach wiejskich. Przedmiot operacji: wyjazd studyjny. Tematy: Aktywizacja mieszkańców obszarów wiejskich w celu tworzenia partnerstw na rzecz realizacji projektów nakierowanych na rozwój tych obszarów, w skład których wchodzą przedstawiciele sektora publicznego, sektora prywatnego oraz organizacji pozarządowych, Wspieranie rozwoju przedsiębiorczości na obszarach wiejskich przez podnoszenie poziomu wiedzy i umiejętności w obszarach innych niż w obszarze małego przetwórstwa lokalnego lub w obszarze rozwoju zielonej gospodarki, w tym tworzenie nowych miejsc pracy, Promocja jakości życia na wsi lub promocja wsi jako miejsca do życia i rozwoju zawodowego oraz  Upowszechnianie wiedzy w zakresie planowania rozwoju lokalnego z uwzględnieniem potencjału ekonomicznego, społecznego i środowiskowego danego obszaru</t>
  </si>
  <si>
    <t xml:space="preserve">Szkolenie/ seminarium/ warsztat/ spotkanie. Wyjazd studyjny </t>
  </si>
  <si>
    <t xml:space="preserve">pracownicy LGD, członkowie zarządów LGD, radni LGD </t>
  </si>
  <si>
    <t>Stowarzyszenie "Lider Pojezierza"</t>
  </si>
  <si>
    <t>ul. Sądowa 8,               74-320 Barlinek</t>
  </si>
  <si>
    <t>liczba uczestników wyjazdu studyjnego</t>
  </si>
  <si>
    <t>Wykorzystanie dziedzictwa przyrodniczego i kulturowo-historycznego w rozwoju gospodarczym i turystycznym obszaru na przykładzie EKOMUZEUM Polski Południowej</t>
  </si>
  <si>
    <t>Cel: Celem operacji jest zgłębienie wiedzy na temat sieci rozproszonych w terenie obiektów, które tworzą swoistą, interesującą kolekcję pokazującą i promującą dziedzictwo przyrodnicze i  kulturowe obszaru, a także dorobek jego mieszkańców zwany ekomuzeum. Przedmiot: wyjazd studyjny. Tematy: Aktywizacja mieszkańców obszarów wiejskich w celu tworzenia partnerstw na rzecz realizacji projektów nakierowanych na rozwój tych obszarów, w skład których wchodzą przedstawiciele sektora publicznego, sektora prywatnego oraz organizacji pozarządowych, Upowszechnianie wiedzy w zakresie optymalizacji wykorzystywania przez mieszkańców obszarów wiejskich zasobów środowiska naturalnego, Wspieranie rozwoju przedsiębiorczości na obszarach wiejskich przez podnoszenie poziomu wiedzy i umiejętności w obszarach innych niż w obszarze małego przetwórstwa lokalnego lub w obszarze rozwoju zielonej gospodarki, w tym tworzenie nowych miejsc pracy.</t>
  </si>
  <si>
    <t xml:space="preserve">pracownicy lub przedstawiciele Zarządu, Rady, a także członkowie LGD </t>
  </si>
  <si>
    <t>Stowarzyszenie "WIR" - Wiejska Inicjatywa Rozwoju</t>
  </si>
  <si>
    <t>Rynek Staromiejski 5, 73-110 Stargard</t>
  </si>
  <si>
    <t>„Transfer wiedzy i innowacji w pobudzeniu aktywności społecznej na obszarach wiejskich - dobre praktyki" - wyjazd studyjny</t>
  </si>
  <si>
    <t>Cel: wspieranie transferu wiedzy i innowacji na obszarach wiejskich poprzez udział uczestników, którzy będą brali udział w wyjeździe studyjnym i ich uczestnictwo w poznawaniu dobrych praktyk odwiedzanych LGD. Przedmiot: wyjazd studyjny. Tematy: Aktywizacja mieszkańców obszarów wiejskich w celu tworzenia partnerstw na rzecz realizacji projektów nakierowanych na rozwój tych obszarów, w skład których wchodzą przedstawiciele sektora publicznego, sektora prywatnego oraz organizacji pozarządowych, Wspieranie tworzenia sieci współpracy partnerskiej dotyczącej rolnictwa i obszarów wiejskich przez podnoszenie poziomu wiedzy w tym zakresie</t>
  </si>
  <si>
    <t>pracownicy, członkowie organów LGD oraz aktywni członkowie LGD</t>
  </si>
  <si>
    <t>Federacja Lokalnych Grup Działania  Pomorza Zachodniego</t>
  </si>
  <si>
    <t>ul. Kołobrzeska 43, 78-300 Świdwin</t>
  </si>
  <si>
    <t>Szkolenie przedstawicieli oraz pracowników biur LGD z obszaru Województwa Zachodniopomorskiego w zakresie prawa wekslowego, ochrony danych osobowych i "kamieni milowych"</t>
  </si>
  <si>
    <t>Cel: celem głównym szkolenia przedstawicieli oraz pracowników biur LGD w perspektywie PROW 2014-2020 jest cel zawarty w działaniu KSOW w zakresie podnoszenia wiedzy i kompetencji oraz tworzenia i utrwalania sieci kontaktów pomiędzy Lokalnymi Grupami Działania Województwa Zachodniopomorskiego. Przedmiot:  szkolenie. Tematy: Aktywizacja mieszkańców obszarów wiejskich w celu tworzenia partnerstw na rzecz realizacji projektów nakierowanych na rozwój tych obszarów, w skład których wchodzą przedstawiciele sektora publicznego, sektora prywatnego oraz organizacji pozarządowych, Upowszechnianie wiedzy dotyczącej zarządzania projektami z zakresu rozwoju obszarów wiejskich.</t>
  </si>
  <si>
    <t>Szkolenie/ seminarium/ warsztat/ spotkanie.</t>
  </si>
  <si>
    <t>Przedstawiciele i członkowie LGD-ów oraz pracownicy biur 12 LGD Województwa Zachodniopomorskiego</t>
  </si>
  <si>
    <t>Stowarzyszenie Lokalna Grupa Działania POJEZIERZE RAZEM</t>
  </si>
  <si>
    <t>ul Warcisława IV 16/3, 78-400 Szczecinek</t>
  </si>
  <si>
    <t xml:space="preserve">Zmiana budżetu operacji brutto oraz wartości kosztów kwalifikowalnych poniesionych przez partnera KSOW wynikająca z rozliczenia końcowego po zrealizowaniu operacji i wypłaceniu refundacji przez Samorząd Województwa. Aktualizacja terminu realizacji operacji do faktycznego okresu wykonania operacji. </t>
  </si>
  <si>
    <t>I, V</t>
  </si>
  <si>
    <t>AKADEMIA UMIEJĘTNOŚCI ANIMATORA LGD</t>
  </si>
  <si>
    <t xml:space="preserve">Cel operacji: podniesione kompetencje LGD w zakresie animacji społeczności lokalnych poprzez przygotowanie 60 animatorów  – inicjatorów tworzenia partnerstw, w szczególności wielosektorowych oraz inicjowanie ciekawych działań w środowisku lokalnym. 5.3. Cele szczegółowe operacji: 
-  Animatorzy umiejętnie aktywizujący mieszkańców tworząc partnerstwa trójsektorowe  w celu podnoszenia jakości życia (4.1) 
- przygotowani profesjonalnie animatorzy dbający o podniesienie poziomu życia  mieszkańców poprzez umiejętne wykorzystywanie innowacyjnych rozwiązań wspieranie rozwoju przedsiębiorczości (4.7), zwiększenie świadomości mieszkańców w umiejętnym wykorzystywaniu lokalnych zasobów (ekonomicznych, środowiskowych, społecznych 4.5.);
-   przygotowani animatorzy do promocji jakości życia na wsi (4.9) opierający się na dobrych doświadczeniach i inicjatywach;
-   przygotowani animatorzy do mobilizowania mieszkańców do wspólnego działania, pracy nad wspólnym decydowaniem o rozwoju lokalnym, współpracy z samorządem (4.12; 4.13);
-   przygotowani animatorzy zdolni do tworzenia sieci współpracy  (4.11) </t>
  </si>
  <si>
    <t>Szkolenie/seminarium/warsztat/spotkanie
Wyjazd studyjny
Konferencja/kongres
konkurs/olimpiada</t>
  </si>
  <si>
    <t>Liczba warsztatów 
liczba uczestników warsztatów
liczba seminariów
liczba uczestników seminariów
liczba wyjazdów studyjnych 
liczba uczestników wyjazdów 
liczba konferencji 
liczba uczestników konferencji 
liczba konkursów
liczba uczestników</t>
  </si>
  <si>
    <t xml:space="preserve">
14
267
4
200
4
60
1
70
4
40 </t>
  </si>
  <si>
    <t>Reprezentanci podmiotów działających na rzecz rozwoju  obszarów wiejskich, takich jak: LGD, organizacje pozarządowe, samorządy lokalne, instytucje wdrażające/pośredniczące, ODR
Mieszkańcy obszarów wiejskich</t>
  </si>
  <si>
    <t>Forum Aktywizacji Obszarów Wiejskich</t>
  </si>
  <si>
    <t>00-375 Warszawa, 
ul. Smolna 34/7</t>
  </si>
  <si>
    <t>V</t>
  </si>
  <si>
    <t>Projekty współpracy, a rozwój obszarów wiejskich</t>
  </si>
  <si>
    <t xml:space="preserve">Celem operacji jest organizacja dwudniowej międzynarodowej konferencji ,,Projkety współpracy, a rozwój obszarów wiejskich. Stworzenie możliwości nawiązania kontaktów dla 100 przedstawicieli lgd z Unii Europejskiej,w tym z Polski poprzez organizację konferencji połaczonej z warsztatami oraz wizyta studyjną z prezentacją dobrych praktyk. Stworzenie strony internetowej na której prezentowane będa lgd, których przedstawiciele wzięli udział w przedmiotowej konferencji. </t>
  </si>
  <si>
    <t>Wyjazd studyjny/
Konferencja/
informacje i publikacje w internecie</t>
  </si>
  <si>
    <t xml:space="preserve">liczba wyjazdów studyjnych
liczba uczestników
liczba konferencji
liczba uczestników konferencji                  liczba informacji i publikacji w internecie
 </t>
  </si>
  <si>
    <t>1
100
1
100
5</t>
  </si>
  <si>
    <t>Grupą docelową sa przedstawiciele lokalnych grup działania z Unii Europejskiej w tym z Polski. Operacja będzie skierowana do osób odpowiedzialnych w swoich lgd za przygotowanie i realizowanie międzynarodowych projketów współpracy.</t>
  </si>
  <si>
    <t>26-021 Daleszyce
Plac Staszica 6</t>
  </si>
  <si>
    <t>Wizyta studyjna przedstawicieli polskich lgd w Portugalii</t>
  </si>
  <si>
    <t>Celem operacji jest wymiana doświadczeń w zakresie przygotowywania i realizacji projektów współpracy oraz nawiązanie kontaktów przedstawicieli polskich LGD z portugalskimi, w związku z przygotowywaniem projektów współpracy w kolejnych latach.Celem szczegółowym jest udział 30 osób (przedstawicieli polskich LGD, regionalnych i krajowej sieci LGD) w wizycie studyjnej zorganizowanej przy współpracy z Portugalską Siecią LGD.</t>
  </si>
  <si>
    <t>liczba wyjazdów studyjnych
liczba uczestników</t>
  </si>
  <si>
    <t>1
30</t>
  </si>
  <si>
    <t xml:space="preserve">Grupą docelową operacji będą:
a) przedstawiciele polskich LGD, które w swoich lokalnych strategiach rozwoju zawarły więcej niż 1 międzynarodowy projekt współpracy wyłonionych przez Polską Sieć LGD (9 osób),
b) przedstawiciele LGD z poszczególnych regionów (16 osób po 1 z każdego województwa),
c) przedstawiciele Polskiej Sieci LGD (5 osób).
</t>
  </si>
  <si>
    <t>Polska Sieć LGD – Federacja Regionalnych Sieci LGD</t>
  </si>
  <si>
    <t>78-600 Wałcz, ul. Dąbrowskiego 6</t>
  </si>
  <si>
    <t>Cztery podejścia jeden cel-wypracowanie innowacyjnych mechanizmów współpracy z wykorzystaniem dziedzictwa kulturowego, przyrodniczego i historycznego obszarów LGD</t>
  </si>
  <si>
    <t xml:space="preserve">Zbudowanie platformy współpracy- partnerstwa w obszarze działań Lokalnych Grup Działania z wykorzystaniem zasobów lokalnych poprzez nawiązanie współpracy pomiędzy partnerami i wypracowanie innowacyjnych instrumentów poprawiających wdrażanie inicjatyw z zakresu rozwoju obszarów wiejskich.  Celem szczegółowym operacji jest zwiększenie świadomości mieszkańców 
i przedsiębiorców z obszaru funkcjonowania LGD-ów biorących udział w realizacji działań w zakresie promocji i wdrażaniu innowacyjnych narzędzi w oparciu 
o dziedzictwo kulturowo-przyrodniczego. Realizacja operacji  przybliży uczestnikom kulturowość poszczególnych obszarów ,co dzieli  i łączy po zmianach przesiedleńczych po 1945 roku. 
Poznanie dobrych rozwiązań w zakresie aktywizacji społeczności lokalnych na obszarach poszczególnych partnerów.
</t>
  </si>
  <si>
    <t xml:space="preserve">Seminarium
Wyjazd studyjny </t>
  </si>
  <si>
    <t>liczba seminariów
liczba uczestników seminarium
liczba wyjazdów studyjnych
liczba uczestników wyjazdów</t>
  </si>
  <si>
    <t xml:space="preserve"> </t>
  </si>
  <si>
    <t>Do realizacji poszczególnych zadań w realizacji operacji będą uczestniczyć przedstawiciele zarządów, pracownicy biura ,koordynatorzy gminni, członkowie rad oceniających wnioski oraz członkowie stowarzyszeń .Każdy z partnerów i lider będzie zobligowany do wytypowania po 20 przedstawicieli z poszczególnych sektorów w rezultacie w realizacji operacji będzie brało udział 80 osób. Ze względu na specyfikę realizacji operacji dopuszcza się aby w poszczególnych wizytach studyjnych brały udział inni przedstawiciele partnerów. Zakładamy ,że poprzez takie rozwiązanie udział weżnie ok 80 osób.</t>
  </si>
  <si>
    <t>Stowarzyszenie Lokalna Grupa Działania Krajna Złotowska</t>
  </si>
  <si>
    <t>77-400 Złotów, Al. Piasta 32</t>
  </si>
  <si>
    <t>Przed zmianą</t>
  </si>
  <si>
    <t>Po zmianie</t>
  </si>
  <si>
    <t>Propozycja zmiany Planu operacyjnego KSOW na lata 2018-2019 w zakresie działania 4 - Lubuska JR</t>
  </si>
  <si>
    <t>Propozycja zmiany Planu operacyjnego KSOW na lata 2018-2019 w zakresie działania 4 - Łódzka JR</t>
  </si>
  <si>
    <t>Propozycja zmiany Planu operacyjnego KSOW na lata 2018-2019 w zakresie działania 4 - Małopolska JR</t>
  </si>
  <si>
    <t>Propozycja zmiany Planu operacyjnego KSOW na lata 2018-2019 w zakresie działania 4 - Mazowiecka JR</t>
  </si>
  <si>
    <t>Propozycja zmiany Planu operacyjnego KSOW na lata 2018-2019 w zakresie działania 4 - Opolska JR</t>
  </si>
  <si>
    <t>Propozycja zmiany Planu operacyjnego KSOW na lata 2018-2019 w zakresie działania 4 - Podkarpacka JR</t>
  </si>
  <si>
    <t>Propozycja zmiany Planu operacyjnego KSOW na lata 2018-2019 w zakresie działania 4 - Podlaska JR</t>
  </si>
  <si>
    <t>Propozycja zmiany Planu operacyjnego KSOW na lata 2018-2019 w zakresie działania 4 - Pomorska JR</t>
  </si>
  <si>
    <t>Propozycja zmiany Planu operacyjnego KSOW na lata 2018-2019 w zakresie działania 4 - Śląska JR</t>
  </si>
  <si>
    <t>Propozycja zmiany Planu operacyjnego KSOW na lata 2018-2019 w zakresie działania 4 - Świętokrzyska JR</t>
  </si>
  <si>
    <t>Propozycja zmiany Planu operacyjnego KSOW na lata 2018-2019 w zakresie działania 4 - Warmińsko-mazurska JR</t>
  </si>
  <si>
    <t>Propozycja zmiany Planu operacyjnego KSOW na lata 2018-2019 w zakresie działania 4 - Wielkopolska JR</t>
  </si>
  <si>
    <t>Propozycja zmiany Planu operacyjnego KSOW na lata 2018-2019 w zakresie działania 4 - Zachodniopomorska JR</t>
  </si>
  <si>
    <t>Propozycja zmiany Planu operacyjnego KSOW na lata 2018-2019 w zakresie działania 4 - Instytucja Zarządzajaca i Jednostka Centralna</t>
  </si>
  <si>
    <t>Liczba zmian</t>
  </si>
  <si>
    <t>RAZEM</t>
  </si>
  <si>
    <t>Liczba operacji realizowanych przez Partnerów KSOW</t>
  </si>
  <si>
    <t>Liczba operacji własnych jednostek wsparcia sieci</t>
  </si>
  <si>
    <r>
      <rPr>
        <b/>
        <sz val="11"/>
        <color indexed="8"/>
        <rFont val="Calibri"/>
        <family val="2"/>
        <charset val="238"/>
        <scheme val="minor"/>
      </rPr>
      <t>Cel operacji:</t>
    </r>
    <r>
      <rPr>
        <sz val="11"/>
        <color indexed="8"/>
        <rFont val="Calibri"/>
        <family val="2"/>
        <charset val="238"/>
        <scheme val="minor"/>
      </rPr>
      <t xml:space="preserve">  Podniesienie poziomu wiedzy i kompetencji  LGD w procesie wdrażania RLKS.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Wsparcie kompetencyjne LGD w procesie wdrażania LSR/RLKS poprzez zorganizowanie forum LGD, wymiana doświadczeń LGD, upowszechnianie dobrych praktyk w zakresie RLKS.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</si>
  <si>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Załącznik nr 1 do Uchwały nr 11 Grupy tematycznej ds. Podejścia LEADER</t>
  </si>
  <si>
    <t>Plan operacyjny KSOW na lata 2018-2019 (z wyłączeniem działania 8 Plan komunikacyjny) - listopad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</si>
</sst>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#,##0.00;[Red]#,##0.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name val="Arial CE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45">
    <xf numFmtId="0" fontId="0" fillId="0" borderId="0" xfId="0"/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/>
    <xf numFmtId="4" fontId="1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/>
    <xf numFmtId="164" fontId="5" fillId="0" borderId="0" xfId="0" applyNumberFormat="1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7" fontId="5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/>
    </xf>
    <xf numFmtId="0" fontId="12" fillId="0" borderId="0" xfId="0" applyFont="1" applyFill="1"/>
    <xf numFmtId="164" fontId="12" fillId="4" borderId="0" xfId="0" applyNumberFormat="1" applyFont="1" applyFill="1" applyAlignment="1">
      <alignment horizontal="center" vertical="center"/>
    </xf>
    <xf numFmtId="0" fontId="5" fillId="4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17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7" fontId="11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9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5" fillId="0" borderId="7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" fontId="5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right" vertical="center"/>
    </xf>
    <xf numFmtId="0" fontId="0" fillId="5" borderId="2" xfId="0" applyFill="1" applyBorder="1" applyAlignment="1">
      <alignment wrapText="1"/>
    </xf>
    <xf numFmtId="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9" fontId="5" fillId="0" borderId="2" xfId="1" applyNumberFormat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/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right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3" borderId="1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vertical="center" wrapText="1"/>
    </xf>
    <xf numFmtId="3" fontId="0" fillId="4" borderId="5" xfId="0" applyNumberFormat="1" applyFont="1" applyFill="1" applyBorder="1" applyAlignment="1">
      <alignment horizontal="center" vertical="center" wrapText="1"/>
    </xf>
    <xf numFmtId="4" fontId="0" fillId="4" borderId="2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4" fontId="0" fillId="4" borderId="1" xfId="0" applyNumberFormat="1" applyFont="1" applyFill="1" applyBorder="1" applyAlignment="1">
      <alignment horizontal="center" vertical="center" wrapText="1"/>
    </xf>
    <xf numFmtId="4" fontId="0" fillId="4" borderId="5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3" borderId="5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5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7" fontId="0" fillId="4" borderId="1" xfId="0" applyNumberFormat="1" applyFont="1" applyFill="1" applyBorder="1" applyAlignment="1">
      <alignment horizontal="center" vertical="center" wrapText="1"/>
    </xf>
    <xf numFmtId="17" fontId="0" fillId="4" borderId="5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17" fontId="5" fillId="0" borderId="5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" fontId="10" fillId="0" borderId="1" xfId="0" applyNumberFormat="1" applyFont="1" applyFill="1" applyBorder="1" applyAlignment="1">
      <alignment horizontal="center" vertical="center" wrapText="1"/>
    </xf>
    <xf numFmtId="17" fontId="10" fillId="0" borderId="12" xfId="0" applyNumberFormat="1" applyFont="1" applyFill="1" applyBorder="1" applyAlignment="1">
      <alignment horizontal="center" vertical="center" wrapText="1"/>
    </xf>
    <xf numFmtId="17" fontId="10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17" fontId="10" fillId="3" borderId="1" xfId="0" applyNumberFormat="1" applyFont="1" applyFill="1" applyBorder="1" applyAlignment="1">
      <alignment horizontal="center" vertical="center" wrapText="1"/>
    </xf>
    <xf numFmtId="17" fontId="10" fillId="3" borderId="5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17" fontId="1" fillId="3" borderId="2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"/>
  <sheetViews>
    <sheetView workbookViewId="0">
      <selection activeCell="E25" sqref="E25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6" width="14.7109375" customWidth="1"/>
    <col min="17" max="17" width="16.7109375" customWidth="1"/>
    <col min="18" max="18" width="15.7109375" customWidth="1"/>
    <col min="258" max="258" width="4.7109375" bestFit="1" customWidth="1"/>
    <col min="259" max="259" width="9.7109375" bestFit="1" customWidth="1"/>
    <col min="260" max="260" width="10" bestFit="1" customWidth="1"/>
    <col min="261" max="261" width="8.85546875" bestFit="1" customWidth="1"/>
    <col min="262" max="262" width="22.85546875" customWidth="1"/>
    <col min="263" max="263" width="59.7109375" bestFit="1" customWidth="1"/>
    <col min="264" max="264" width="57.85546875" bestFit="1" customWidth="1"/>
    <col min="265" max="265" width="35.28515625" bestFit="1" customWidth="1"/>
    <col min="266" max="266" width="28.140625" bestFit="1" customWidth="1"/>
    <col min="267" max="267" width="33.140625" bestFit="1" customWidth="1"/>
    <col min="268" max="268" width="26" bestFit="1" customWidth="1"/>
    <col min="269" max="269" width="19.140625" bestFit="1" customWidth="1"/>
    <col min="270" max="270" width="10.42578125" customWidth="1"/>
    <col min="271" max="271" width="11.85546875" customWidth="1"/>
    <col min="272" max="272" width="14.7109375" customWidth="1"/>
    <col min="273" max="273" width="9" bestFit="1" customWidth="1"/>
    <col min="514" max="514" width="4.7109375" bestFit="1" customWidth="1"/>
    <col min="515" max="515" width="9.7109375" bestFit="1" customWidth="1"/>
    <col min="516" max="516" width="10" bestFit="1" customWidth="1"/>
    <col min="517" max="517" width="8.85546875" bestFit="1" customWidth="1"/>
    <col min="518" max="518" width="22.85546875" customWidth="1"/>
    <col min="519" max="519" width="59.7109375" bestFit="1" customWidth="1"/>
    <col min="520" max="520" width="57.85546875" bestFit="1" customWidth="1"/>
    <col min="521" max="521" width="35.28515625" bestFit="1" customWidth="1"/>
    <col min="522" max="522" width="28.140625" bestFit="1" customWidth="1"/>
    <col min="523" max="523" width="33.140625" bestFit="1" customWidth="1"/>
    <col min="524" max="524" width="26" bestFit="1" customWidth="1"/>
    <col min="525" max="525" width="19.140625" bestFit="1" customWidth="1"/>
    <col min="526" max="526" width="10.42578125" customWidth="1"/>
    <col min="527" max="527" width="11.85546875" customWidth="1"/>
    <col min="528" max="528" width="14.7109375" customWidth="1"/>
    <col min="529" max="529" width="9" bestFit="1" customWidth="1"/>
    <col min="770" max="770" width="4.7109375" bestFit="1" customWidth="1"/>
    <col min="771" max="771" width="9.7109375" bestFit="1" customWidth="1"/>
    <col min="772" max="772" width="10" bestFit="1" customWidth="1"/>
    <col min="773" max="773" width="8.85546875" bestFit="1" customWidth="1"/>
    <col min="774" max="774" width="22.85546875" customWidth="1"/>
    <col min="775" max="775" width="59.7109375" bestFit="1" customWidth="1"/>
    <col min="776" max="776" width="57.85546875" bestFit="1" customWidth="1"/>
    <col min="777" max="777" width="35.28515625" bestFit="1" customWidth="1"/>
    <col min="778" max="778" width="28.140625" bestFit="1" customWidth="1"/>
    <col min="779" max="779" width="33.140625" bestFit="1" customWidth="1"/>
    <col min="780" max="780" width="26" bestFit="1" customWidth="1"/>
    <col min="781" max="781" width="19.140625" bestFit="1" customWidth="1"/>
    <col min="782" max="782" width="10.42578125" customWidth="1"/>
    <col min="783" max="783" width="11.85546875" customWidth="1"/>
    <col min="784" max="784" width="14.7109375" customWidth="1"/>
    <col min="785" max="785" width="9" bestFit="1" customWidth="1"/>
    <col min="1026" max="1026" width="4.7109375" bestFit="1" customWidth="1"/>
    <col min="1027" max="1027" width="9.7109375" bestFit="1" customWidth="1"/>
    <col min="1028" max="1028" width="10" bestFit="1" customWidth="1"/>
    <col min="1029" max="1029" width="8.85546875" bestFit="1" customWidth="1"/>
    <col min="1030" max="1030" width="22.85546875" customWidth="1"/>
    <col min="1031" max="1031" width="59.7109375" bestFit="1" customWidth="1"/>
    <col min="1032" max="1032" width="57.85546875" bestFit="1" customWidth="1"/>
    <col min="1033" max="1033" width="35.28515625" bestFit="1" customWidth="1"/>
    <col min="1034" max="1034" width="28.140625" bestFit="1" customWidth="1"/>
    <col min="1035" max="1035" width="33.140625" bestFit="1" customWidth="1"/>
    <col min="1036" max="1036" width="26" bestFit="1" customWidth="1"/>
    <col min="1037" max="1037" width="19.140625" bestFit="1" customWidth="1"/>
    <col min="1038" max="1038" width="10.42578125" customWidth="1"/>
    <col min="1039" max="1039" width="11.85546875" customWidth="1"/>
    <col min="1040" max="1040" width="14.7109375" customWidth="1"/>
    <col min="1041" max="1041" width="9" bestFit="1" customWidth="1"/>
    <col min="1282" max="1282" width="4.7109375" bestFit="1" customWidth="1"/>
    <col min="1283" max="1283" width="9.7109375" bestFit="1" customWidth="1"/>
    <col min="1284" max="1284" width="10" bestFit="1" customWidth="1"/>
    <col min="1285" max="1285" width="8.85546875" bestFit="1" customWidth="1"/>
    <col min="1286" max="1286" width="22.85546875" customWidth="1"/>
    <col min="1287" max="1287" width="59.7109375" bestFit="1" customWidth="1"/>
    <col min="1288" max="1288" width="57.85546875" bestFit="1" customWidth="1"/>
    <col min="1289" max="1289" width="35.28515625" bestFit="1" customWidth="1"/>
    <col min="1290" max="1290" width="28.140625" bestFit="1" customWidth="1"/>
    <col min="1291" max="1291" width="33.140625" bestFit="1" customWidth="1"/>
    <col min="1292" max="1292" width="26" bestFit="1" customWidth="1"/>
    <col min="1293" max="1293" width="19.140625" bestFit="1" customWidth="1"/>
    <col min="1294" max="1294" width="10.42578125" customWidth="1"/>
    <col min="1295" max="1295" width="11.85546875" customWidth="1"/>
    <col min="1296" max="1296" width="14.7109375" customWidth="1"/>
    <col min="1297" max="1297" width="9" bestFit="1" customWidth="1"/>
    <col min="1538" max="1538" width="4.7109375" bestFit="1" customWidth="1"/>
    <col min="1539" max="1539" width="9.7109375" bestFit="1" customWidth="1"/>
    <col min="1540" max="1540" width="10" bestFit="1" customWidth="1"/>
    <col min="1541" max="1541" width="8.85546875" bestFit="1" customWidth="1"/>
    <col min="1542" max="1542" width="22.85546875" customWidth="1"/>
    <col min="1543" max="1543" width="59.7109375" bestFit="1" customWidth="1"/>
    <col min="1544" max="1544" width="57.85546875" bestFit="1" customWidth="1"/>
    <col min="1545" max="1545" width="35.28515625" bestFit="1" customWidth="1"/>
    <col min="1546" max="1546" width="28.140625" bestFit="1" customWidth="1"/>
    <col min="1547" max="1547" width="33.140625" bestFit="1" customWidth="1"/>
    <col min="1548" max="1548" width="26" bestFit="1" customWidth="1"/>
    <col min="1549" max="1549" width="19.140625" bestFit="1" customWidth="1"/>
    <col min="1550" max="1550" width="10.42578125" customWidth="1"/>
    <col min="1551" max="1551" width="11.85546875" customWidth="1"/>
    <col min="1552" max="1552" width="14.7109375" customWidth="1"/>
    <col min="1553" max="1553" width="9" bestFit="1" customWidth="1"/>
    <col min="1794" max="1794" width="4.7109375" bestFit="1" customWidth="1"/>
    <col min="1795" max="1795" width="9.7109375" bestFit="1" customWidth="1"/>
    <col min="1796" max="1796" width="10" bestFit="1" customWidth="1"/>
    <col min="1797" max="1797" width="8.85546875" bestFit="1" customWidth="1"/>
    <col min="1798" max="1798" width="22.85546875" customWidth="1"/>
    <col min="1799" max="1799" width="59.7109375" bestFit="1" customWidth="1"/>
    <col min="1800" max="1800" width="57.85546875" bestFit="1" customWidth="1"/>
    <col min="1801" max="1801" width="35.28515625" bestFit="1" customWidth="1"/>
    <col min="1802" max="1802" width="28.140625" bestFit="1" customWidth="1"/>
    <col min="1803" max="1803" width="33.140625" bestFit="1" customWidth="1"/>
    <col min="1804" max="1804" width="26" bestFit="1" customWidth="1"/>
    <col min="1805" max="1805" width="19.140625" bestFit="1" customWidth="1"/>
    <col min="1806" max="1806" width="10.42578125" customWidth="1"/>
    <col min="1807" max="1807" width="11.85546875" customWidth="1"/>
    <col min="1808" max="1808" width="14.7109375" customWidth="1"/>
    <col min="1809" max="1809" width="9" bestFit="1" customWidth="1"/>
    <col min="2050" max="2050" width="4.7109375" bestFit="1" customWidth="1"/>
    <col min="2051" max="2051" width="9.7109375" bestFit="1" customWidth="1"/>
    <col min="2052" max="2052" width="10" bestFit="1" customWidth="1"/>
    <col min="2053" max="2053" width="8.85546875" bestFit="1" customWidth="1"/>
    <col min="2054" max="2054" width="22.85546875" customWidth="1"/>
    <col min="2055" max="2055" width="59.7109375" bestFit="1" customWidth="1"/>
    <col min="2056" max="2056" width="57.85546875" bestFit="1" customWidth="1"/>
    <col min="2057" max="2057" width="35.28515625" bestFit="1" customWidth="1"/>
    <col min="2058" max="2058" width="28.140625" bestFit="1" customWidth="1"/>
    <col min="2059" max="2059" width="33.140625" bestFit="1" customWidth="1"/>
    <col min="2060" max="2060" width="26" bestFit="1" customWidth="1"/>
    <col min="2061" max="2061" width="19.140625" bestFit="1" customWidth="1"/>
    <col min="2062" max="2062" width="10.42578125" customWidth="1"/>
    <col min="2063" max="2063" width="11.85546875" customWidth="1"/>
    <col min="2064" max="2064" width="14.7109375" customWidth="1"/>
    <col min="2065" max="2065" width="9" bestFit="1" customWidth="1"/>
    <col min="2306" max="2306" width="4.7109375" bestFit="1" customWidth="1"/>
    <col min="2307" max="2307" width="9.7109375" bestFit="1" customWidth="1"/>
    <col min="2308" max="2308" width="10" bestFit="1" customWidth="1"/>
    <col min="2309" max="2309" width="8.85546875" bestFit="1" customWidth="1"/>
    <col min="2310" max="2310" width="22.85546875" customWidth="1"/>
    <col min="2311" max="2311" width="59.7109375" bestFit="1" customWidth="1"/>
    <col min="2312" max="2312" width="57.85546875" bestFit="1" customWidth="1"/>
    <col min="2313" max="2313" width="35.28515625" bestFit="1" customWidth="1"/>
    <col min="2314" max="2314" width="28.140625" bestFit="1" customWidth="1"/>
    <col min="2315" max="2315" width="33.140625" bestFit="1" customWidth="1"/>
    <col min="2316" max="2316" width="26" bestFit="1" customWidth="1"/>
    <col min="2317" max="2317" width="19.140625" bestFit="1" customWidth="1"/>
    <col min="2318" max="2318" width="10.42578125" customWidth="1"/>
    <col min="2319" max="2319" width="11.85546875" customWidth="1"/>
    <col min="2320" max="2320" width="14.7109375" customWidth="1"/>
    <col min="2321" max="2321" width="9" bestFit="1" customWidth="1"/>
    <col min="2562" max="2562" width="4.7109375" bestFit="1" customWidth="1"/>
    <col min="2563" max="2563" width="9.7109375" bestFit="1" customWidth="1"/>
    <col min="2564" max="2564" width="10" bestFit="1" customWidth="1"/>
    <col min="2565" max="2565" width="8.85546875" bestFit="1" customWidth="1"/>
    <col min="2566" max="2566" width="22.85546875" customWidth="1"/>
    <col min="2567" max="2567" width="59.7109375" bestFit="1" customWidth="1"/>
    <col min="2568" max="2568" width="57.85546875" bestFit="1" customWidth="1"/>
    <col min="2569" max="2569" width="35.28515625" bestFit="1" customWidth="1"/>
    <col min="2570" max="2570" width="28.140625" bestFit="1" customWidth="1"/>
    <col min="2571" max="2571" width="33.140625" bestFit="1" customWidth="1"/>
    <col min="2572" max="2572" width="26" bestFit="1" customWidth="1"/>
    <col min="2573" max="2573" width="19.140625" bestFit="1" customWidth="1"/>
    <col min="2574" max="2574" width="10.42578125" customWidth="1"/>
    <col min="2575" max="2575" width="11.85546875" customWidth="1"/>
    <col min="2576" max="2576" width="14.7109375" customWidth="1"/>
    <col min="2577" max="2577" width="9" bestFit="1" customWidth="1"/>
    <col min="2818" max="2818" width="4.7109375" bestFit="1" customWidth="1"/>
    <col min="2819" max="2819" width="9.7109375" bestFit="1" customWidth="1"/>
    <col min="2820" max="2820" width="10" bestFit="1" customWidth="1"/>
    <col min="2821" max="2821" width="8.85546875" bestFit="1" customWidth="1"/>
    <col min="2822" max="2822" width="22.85546875" customWidth="1"/>
    <col min="2823" max="2823" width="59.7109375" bestFit="1" customWidth="1"/>
    <col min="2824" max="2824" width="57.85546875" bestFit="1" customWidth="1"/>
    <col min="2825" max="2825" width="35.28515625" bestFit="1" customWidth="1"/>
    <col min="2826" max="2826" width="28.140625" bestFit="1" customWidth="1"/>
    <col min="2827" max="2827" width="33.140625" bestFit="1" customWidth="1"/>
    <col min="2828" max="2828" width="26" bestFit="1" customWidth="1"/>
    <col min="2829" max="2829" width="19.140625" bestFit="1" customWidth="1"/>
    <col min="2830" max="2830" width="10.42578125" customWidth="1"/>
    <col min="2831" max="2831" width="11.85546875" customWidth="1"/>
    <col min="2832" max="2832" width="14.7109375" customWidth="1"/>
    <col min="2833" max="2833" width="9" bestFit="1" customWidth="1"/>
    <col min="3074" max="3074" width="4.7109375" bestFit="1" customWidth="1"/>
    <col min="3075" max="3075" width="9.7109375" bestFit="1" customWidth="1"/>
    <col min="3076" max="3076" width="10" bestFit="1" customWidth="1"/>
    <col min="3077" max="3077" width="8.85546875" bestFit="1" customWidth="1"/>
    <col min="3078" max="3078" width="22.85546875" customWidth="1"/>
    <col min="3079" max="3079" width="59.7109375" bestFit="1" customWidth="1"/>
    <col min="3080" max="3080" width="57.85546875" bestFit="1" customWidth="1"/>
    <col min="3081" max="3081" width="35.28515625" bestFit="1" customWidth="1"/>
    <col min="3082" max="3082" width="28.140625" bestFit="1" customWidth="1"/>
    <col min="3083" max="3083" width="33.140625" bestFit="1" customWidth="1"/>
    <col min="3084" max="3084" width="26" bestFit="1" customWidth="1"/>
    <col min="3085" max="3085" width="19.140625" bestFit="1" customWidth="1"/>
    <col min="3086" max="3086" width="10.42578125" customWidth="1"/>
    <col min="3087" max="3087" width="11.85546875" customWidth="1"/>
    <col min="3088" max="3088" width="14.7109375" customWidth="1"/>
    <col min="3089" max="3089" width="9" bestFit="1" customWidth="1"/>
    <col min="3330" max="3330" width="4.7109375" bestFit="1" customWidth="1"/>
    <col min="3331" max="3331" width="9.7109375" bestFit="1" customWidth="1"/>
    <col min="3332" max="3332" width="10" bestFit="1" customWidth="1"/>
    <col min="3333" max="3333" width="8.85546875" bestFit="1" customWidth="1"/>
    <col min="3334" max="3334" width="22.85546875" customWidth="1"/>
    <col min="3335" max="3335" width="59.7109375" bestFit="1" customWidth="1"/>
    <col min="3336" max="3336" width="57.85546875" bestFit="1" customWidth="1"/>
    <col min="3337" max="3337" width="35.28515625" bestFit="1" customWidth="1"/>
    <col min="3338" max="3338" width="28.140625" bestFit="1" customWidth="1"/>
    <col min="3339" max="3339" width="33.140625" bestFit="1" customWidth="1"/>
    <col min="3340" max="3340" width="26" bestFit="1" customWidth="1"/>
    <col min="3341" max="3341" width="19.140625" bestFit="1" customWidth="1"/>
    <col min="3342" max="3342" width="10.42578125" customWidth="1"/>
    <col min="3343" max="3343" width="11.85546875" customWidth="1"/>
    <col min="3344" max="3344" width="14.7109375" customWidth="1"/>
    <col min="3345" max="3345" width="9" bestFit="1" customWidth="1"/>
    <col min="3586" max="3586" width="4.7109375" bestFit="1" customWidth="1"/>
    <col min="3587" max="3587" width="9.7109375" bestFit="1" customWidth="1"/>
    <col min="3588" max="3588" width="10" bestFit="1" customWidth="1"/>
    <col min="3589" max="3589" width="8.85546875" bestFit="1" customWidth="1"/>
    <col min="3590" max="3590" width="22.85546875" customWidth="1"/>
    <col min="3591" max="3591" width="59.7109375" bestFit="1" customWidth="1"/>
    <col min="3592" max="3592" width="57.85546875" bestFit="1" customWidth="1"/>
    <col min="3593" max="3593" width="35.28515625" bestFit="1" customWidth="1"/>
    <col min="3594" max="3594" width="28.140625" bestFit="1" customWidth="1"/>
    <col min="3595" max="3595" width="33.140625" bestFit="1" customWidth="1"/>
    <col min="3596" max="3596" width="26" bestFit="1" customWidth="1"/>
    <col min="3597" max="3597" width="19.140625" bestFit="1" customWidth="1"/>
    <col min="3598" max="3598" width="10.42578125" customWidth="1"/>
    <col min="3599" max="3599" width="11.85546875" customWidth="1"/>
    <col min="3600" max="3600" width="14.7109375" customWidth="1"/>
    <col min="3601" max="3601" width="9" bestFit="1" customWidth="1"/>
    <col min="3842" max="3842" width="4.7109375" bestFit="1" customWidth="1"/>
    <col min="3843" max="3843" width="9.7109375" bestFit="1" customWidth="1"/>
    <col min="3844" max="3844" width="10" bestFit="1" customWidth="1"/>
    <col min="3845" max="3845" width="8.85546875" bestFit="1" customWidth="1"/>
    <col min="3846" max="3846" width="22.85546875" customWidth="1"/>
    <col min="3847" max="3847" width="59.7109375" bestFit="1" customWidth="1"/>
    <col min="3848" max="3848" width="57.85546875" bestFit="1" customWidth="1"/>
    <col min="3849" max="3849" width="35.28515625" bestFit="1" customWidth="1"/>
    <col min="3850" max="3850" width="28.140625" bestFit="1" customWidth="1"/>
    <col min="3851" max="3851" width="33.140625" bestFit="1" customWidth="1"/>
    <col min="3852" max="3852" width="26" bestFit="1" customWidth="1"/>
    <col min="3853" max="3853" width="19.140625" bestFit="1" customWidth="1"/>
    <col min="3854" max="3854" width="10.42578125" customWidth="1"/>
    <col min="3855" max="3855" width="11.85546875" customWidth="1"/>
    <col min="3856" max="3856" width="14.7109375" customWidth="1"/>
    <col min="3857" max="3857" width="9" bestFit="1" customWidth="1"/>
    <col min="4098" max="4098" width="4.7109375" bestFit="1" customWidth="1"/>
    <col min="4099" max="4099" width="9.7109375" bestFit="1" customWidth="1"/>
    <col min="4100" max="4100" width="10" bestFit="1" customWidth="1"/>
    <col min="4101" max="4101" width="8.85546875" bestFit="1" customWidth="1"/>
    <col min="4102" max="4102" width="22.85546875" customWidth="1"/>
    <col min="4103" max="4103" width="59.7109375" bestFit="1" customWidth="1"/>
    <col min="4104" max="4104" width="57.85546875" bestFit="1" customWidth="1"/>
    <col min="4105" max="4105" width="35.28515625" bestFit="1" customWidth="1"/>
    <col min="4106" max="4106" width="28.140625" bestFit="1" customWidth="1"/>
    <col min="4107" max="4107" width="33.140625" bestFit="1" customWidth="1"/>
    <col min="4108" max="4108" width="26" bestFit="1" customWidth="1"/>
    <col min="4109" max="4109" width="19.140625" bestFit="1" customWidth="1"/>
    <col min="4110" max="4110" width="10.42578125" customWidth="1"/>
    <col min="4111" max="4111" width="11.85546875" customWidth="1"/>
    <col min="4112" max="4112" width="14.7109375" customWidth="1"/>
    <col min="4113" max="4113" width="9" bestFit="1" customWidth="1"/>
    <col min="4354" max="4354" width="4.7109375" bestFit="1" customWidth="1"/>
    <col min="4355" max="4355" width="9.7109375" bestFit="1" customWidth="1"/>
    <col min="4356" max="4356" width="10" bestFit="1" customWidth="1"/>
    <col min="4357" max="4357" width="8.85546875" bestFit="1" customWidth="1"/>
    <col min="4358" max="4358" width="22.85546875" customWidth="1"/>
    <col min="4359" max="4359" width="59.7109375" bestFit="1" customWidth="1"/>
    <col min="4360" max="4360" width="57.85546875" bestFit="1" customWidth="1"/>
    <col min="4361" max="4361" width="35.28515625" bestFit="1" customWidth="1"/>
    <col min="4362" max="4362" width="28.140625" bestFit="1" customWidth="1"/>
    <col min="4363" max="4363" width="33.140625" bestFit="1" customWidth="1"/>
    <col min="4364" max="4364" width="26" bestFit="1" customWidth="1"/>
    <col min="4365" max="4365" width="19.140625" bestFit="1" customWidth="1"/>
    <col min="4366" max="4366" width="10.42578125" customWidth="1"/>
    <col min="4367" max="4367" width="11.85546875" customWidth="1"/>
    <col min="4368" max="4368" width="14.7109375" customWidth="1"/>
    <col min="4369" max="4369" width="9" bestFit="1" customWidth="1"/>
    <col min="4610" max="4610" width="4.7109375" bestFit="1" customWidth="1"/>
    <col min="4611" max="4611" width="9.7109375" bestFit="1" customWidth="1"/>
    <col min="4612" max="4612" width="10" bestFit="1" customWidth="1"/>
    <col min="4613" max="4613" width="8.85546875" bestFit="1" customWidth="1"/>
    <col min="4614" max="4614" width="22.85546875" customWidth="1"/>
    <col min="4615" max="4615" width="59.7109375" bestFit="1" customWidth="1"/>
    <col min="4616" max="4616" width="57.85546875" bestFit="1" customWidth="1"/>
    <col min="4617" max="4617" width="35.28515625" bestFit="1" customWidth="1"/>
    <col min="4618" max="4618" width="28.140625" bestFit="1" customWidth="1"/>
    <col min="4619" max="4619" width="33.140625" bestFit="1" customWidth="1"/>
    <col min="4620" max="4620" width="26" bestFit="1" customWidth="1"/>
    <col min="4621" max="4621" width="19.140625" bestFit="1" customWidth="1"/>
    <col min="4622" max="4622" width="10.42578125" customWidth="1"/>
    <col min="4623" max="4623" width="11.85546875" customWidth="1"/>
    <col min="4624" max="4624" width="14.7109375" customWidth="1"/>
    <col min="4625" max="4625" width="9" bestFit="1" customWidth="1"/>
    <col min="4866" max="4866" width="4.7109375" bestFit="1" customWidth="1"/>
    <col min="4867" max="4867" width="9.7109375" bestFit="1" customWidth="1"/>
    <col min="4868" max="4868" width="10" bestFit="1" customWidth="1"/>
    <col min="4869" max="4869" width="8.85546875" bestFit="1" customWidth="1"/>
    <col min="4870" max="4870" width="22.85546875" customWidth="1"/>
    <col min="4871" max="4871" width="59.7109375" bestFit="1" customWidth="1"/>
    <col min="4872" max="4872" width="57.85546875" bestFit="1" customWidth="1"/>
    <col min="4873" max="4873" width="35.28515625" bestFit="1" customWidth="1"/>
    <col min="4874" max="4874" width="28.140625" bestFit="1" customWidth="1"/>
    <col min="4875" max="4875" width="33.140625" bestFit="1" customWidth="1"/>
    <col min="4876" max="4876" width="26" bestFit="1" customWidth="1"/>
    <col min="4877" max="4877" width="19.140625" bestFit="1" customWidth="1"/>
    <col min="4878" max="4878" width="10.42578125" customWidth="1"/>
    <col min="4879" max="4879" width="11.85546875" customWidth="1"/>
    <col min="4880" max="4880" width="14.7109375" customWidth="1"/>
    <col min="4881" max="4881" width="9" bestFit="1" customWidth="1"/>
    <col min="5122" max="5122" width="4.7109375" bestFit="1" customWidth="1"/>
    <col min="5123" max="5123" width="9.7109375" bestFit="1" customWidth="1"/>
    <col min="5124" max="5124" width="10" bestFit="1" customWidth="1"/>
    <col min="5125" max="5125" width="8.85546875" bestFit="1" customWidth="1"/>
    <col min="5126" max="5126" width="22.85546875" customWidth="1"/>
    <col min="5127" max="5127" width="59.7109375" bestFit="1" customWidth="1"/>
    <col min="5128" max="5128" width="57.85546875" bestFit="1" customWidth="1"/>
    <col min="5129" max="5129" width="35.28515625" bestFit="1" customWidth="1"/>
    <col min="5130" max="5130" width="28.140625" bestFit="1" customWidth="1"/>
    <col min="5131" max="5131" width="33.140625" bestFit="1" customWidth="1"/>
    <col min="5132" max="5132" width="26" bestFit="1" customWidth="1"/>
    <col min="5133" max="5133" width="19.140625" bestFit="1" customWidth="1"/>
    <col min="5134" max="5134" width="10.42578125" customWidth="1"/>
    <col min="5135" max="5135" width="11.85546875" customWidth="1"/>
    <col min="5136" max="5136" width="14.7109375" customWidth="1"/>
    <col min="5137" max="5137" width="9" bestFit="1" customWidth="1"/>
    <col min="5378" max="5378" width="4.7109375" bestFit="1" customWidth="1"/>
    <col min="5379" max="5379" width="9.7109375" bestFit="1" customWidth="1"/>
    <col min="5380" max="5380" width="10" bestFit="1" customWidth="1"/>
    <col min="5381" max="5381" width="8.85546875" bestFit="1" customWidth="1"/>
    <col min="5382" max="5382" width="22.85546875" customWidth="1"/>
    <col min="5383" max="5383" width="59.7109375" bestFit="1" customWidth="1"/>
    <col min="5384" max="5384" width="57.85546875" bestFit="1" customWidth="1"/>
    <col min="5385" max="5385" width="35.28515625" bestFit="1" customWidth="1"/>
    <col min="5386" max="5386" width="28.140625" bestFit="1" customWidth="1"/>
    <col min="5387" max="5387" width="33.140625" bestFit="1" customWidth="1"/>
    <col min="5388" max="5388" width="26" bestFit="1" customWidth="1"/>
    <col min="5389" max="5389" width="19.140625" bestFit="1" customWidth="1"/>
    <col min="5390" max="5390" width="10.42578125" customWidth="1"/>
    <col min="5391" max="5391" width="11.85546875" customWidth="1"/>
    <col min="5392" max="5392" width="14.7109375" customWidth="1"/>
    <col min="5393" max="5393" width="9" bestFit="1" customWidth="1"/>
    <col min="5634" max="5634" width="4.7109375" bestFit="1" customWidth="1"/>
    <col min="5635" max="5635" width="9.7109375" bestFit="1" customWidth="1"/>
    <col min="5636" max="5636" width="10" bestFit="1" customWidth="1"/>
    <col min="5637" max="5637" width="8.85546875" bestFit="1" customWidth="1"/>
    <col min="5638" max="5638" width="22.85546875" customWidth="1"/>
    <col min="5639" max="5639" width="59.7109375" bestFit="1" customWidth="1"/>
    <col min="5640" max="5640" width="57.85546875" bestFit="1" customWidth="1"/>
    <col min="5641" max="5641" width="35.28515625" bestFit="1" customWidth="1"/>
    <col min="5642" max="5642" width="28.140625" bestFit="1" customWidth="1"/>
    <col min="5643" max="5643" width="33.140625" bestFit="1" customWidth="1"/>
    <col min="5644" max="5644" width="26" bestFit="1" customWidth="1"/>
    <col min="5645" max="5645" width="19.140625" bestFit="1" customWidth="1"/>
    <col min="5646" max="5646" width="10.42578125" customWidth="1"/>
    <col min="5647" max="5647" width="11.85546875" customWidth="1"/>
    <col min="5648" max="5648" width="14.7109375" customWidth="1"/>
    <col min="5649" max="5649" width="9" bestFit="1" customWidth="1"/>
    <col min="5890" max="5890" width="4.7109375" bestFit="1" customWidth="1"/>
    <col min="5891" max="5891" width="9.7109375" bestFit="1" customWidth="1"/>
    <col min="5892" max="5892" width="10" bestFit="1" customWidth="1"/>
    <col min="5893" max="5893" width="8.85546875" bestFit="1" customWidth="1"/>
    <col min="5894" max="5894" width="22.85546875" customWidth="1"/>
    <col min="5895" max="5895" width="59.7109375" bestFit="1" customWidth="1"/>
    <col min="5896" max="5896" width="57.85546875" bestFit="1" customWidth="1"/>
    <col min="5897" max="5897" width="35.28515625" bestFit="1" customWidth="1"/>
    <col min="5898" max="5898" width="28.140625" bestFit="1" customWidth="1"/>
    <col min="5899" max="5899" width="33.140625" bestFit="1" customWidth="1"/>
    <col min="5900" max="5900" width="26" bestFit="1" customWidth="1"/>
    <col min="5901" max="5901" width="19.140625" bestFit="1" customWidth="1"/>
    <col min="5902" max="5902" width="10.42578125" customWidth="1"/>
    <col min="5903" max="5903" width="11.85546875" customWidth="1"/>
    <col min="5904" max="5904" width="14.7109375" customWidth="1"/>
    <col min="5905" max="5905" width="9" bestFit="1" customWidth="1"/>
    <col min="6146" max="6146" width="4.7109375" bestFit="1" customWidth="1"/>
    <col min="6147" max="6147" width="9.7109375" bestFit="1" customWidth="1"/>
    <col min="6148" max="6148" width="10" bestFit="1" customWidth="1"/>
    <col min="6149" max="6149" width="8.85546875" bestFit="1" customWidth="1"/>
    <col min="6150" max="6150" width="22.85546875" customWidth="1"/>
    <col min="6151" max="6151" width="59.7109375" bestFit="1" customWidth="1"/>
    <col min="6152" max="6152" width="57.85546875" bestFit="1" customWidth="1"/>
    <col min="6153" max="6153" width="35.28515625" bestFit="1" customWidth="1"/>
    <col min="6154" max="6154" width="28.140625" bestFit="1" customWidth="1"/>
    <col min="6155" max="6155" width="33.140625" bestFit="1" customWidth="1"/>
    <col min="6156" max="6156" width="26" bestFit="1" customWidth="1"/>
    <col min="6157" max="6157" width="19.140625" bestFit="1" customWidth="1"/>
    <col min="6158" max="6158" width="10.42578125" customWidth="1"/>
    <col min="6159" max="6159" width="11.85546875" customWidth="1"/>
    <col min="6160" max="6160" width="14.7109375" customWidth="1"/>
    <col min="6161" max="6161" width="9" bestFit="1" customWidth="1"/>
    <col min="6402" max="6402" width="4.7109375" bestFit="1" customWidth="1"/>
    <col min="6403" max="6403" width="9.7109375" bestFit="1" customWidth="1"/>
    <col min="6404" max="6404" width="10" bestFit="1" customWidth="1"/>
    <col min="6405" max="6405" width="8.85546875" bestFit="1" customWidth="1"/>
    <col min="6406" max="6406" width="22.85546875" customWidth="1"/>
    <col min="6407" max="6407" width="59.7109375" bestFit="1" customWidth="1"/>
    <col min="6408" max="6408" width="57.85546875" bestFit="1" customWidth="1"/>
    <col min="6409" max="6409" width="35.28515625" bestFit="1" customWidth="1"/>
    <col min="6410" max="6410" width="28.140625" bestFit="1" customWidth="1"/>
    <col min="6411" max="6411" width="33.140625" bestFit="1" customWidth="1"/>
    <col min="6412" max="6412" width="26" bestFit="1" customWidth="1"/>
    <col min="6413" max="6413" width="19.140625" bestFit="1" customWidth="1"/>
    <col min="6414" max="6414" width="10.42578125" customWidth="1"/>
    <col min="6415" max="6415" width="11.85546875" customWidth="1"/>
    <col min="6416" max="6416" width="14.7109375" customWidth="1"/>
    <col min="6417" max="6417" width="9" bestFit="1" customWidth="1"/>
    <col min="6658" max="6658" width="4.7109375" bestFit="1" customWidth="1"/>
    <col min="6659" max="6659" width="9.7109375" bestFit="1" customWidth="1"/>
    <col min="6660" max="6660" width="10" bestFit="1" customWidth="1"/>
    <col min="6661" max="6661" width="8.85546875" bestFit="1" customWidth="1"/>
    <col min="6662" max="6662" width="22.85546875" customWidth="1"/>
    <col min="6663" max="6663" width="59.7109375" bestFit="1" customWidth="1"/>
    <col min="6664" max="6664" width="57.85546875" bestFit="1" customWidth="1"/>
    <col min="6665" max="6665" width="35.28515625" bestFit="1" customWidth="1"/>
    <col min="6666" max="6666" width="28.140625" bestFit="1" customWidth="1"/>
    <col min="6667" max="6667" width="33.140625" bestFit="1" customWidth="1"/>
    <col min="6668" max="6668" width="26" bestFit="1" customWidth="1"/>
    <col min="6669" max="6669" width="19.140625" bestFit="1" customWidth="1"/>
    <col min="6670" max="6670" width="10.42578125" customWidth="1"/>
    <col min="6671" max="6671" width="11.85546875" customWidth="1"/>
    <col min="6672" max="6672" width="14.7109375" customWidth="1"/>
    <col min="6673" max="6673" width="9" bestFit="1" customWidth="1"/>
    <col min="6914" max="6914" width="4.7109375" bestFit="1" customWidth="1"/>
    <col min="6915" max="6915" width="9.7109375" bestFit="1" customWidth="1"/>
    <col min="6916" max="6916" width="10" bestFit="1" customWidth="1"/>
    <col min="6917" max="6917" width="8.85546875" bestFit="1" customWidth="1"/>
    <col min="6918" max="6918" width="22.85546875" customWidth="1"/>
    <col min="6919" max="6919" width="59.7109375" bestFit="1" customWidth="1"/>
    <col min="6920" max="6920" width="57.85546875" bestFit="1" customWidth="1"/>
    <col min="6921" max="6921" width="35.28515625" bestFit="1" customWidth="1"/>
    <col min="6922" max="6922" width="28.140625" bestFit="1" customWidth="1"/>
    <col min="6923" max="6923" width="33.140625" bestFit="1" customWidth="1"/>
    <col min="6924" max="6924" width="26" bestFit="1" customWidth="1"/>
    <col min="6925" max="6925" width="19.140625" bestFit="1" customWidth="1"/>
    <col min="6926" max="6926" width="10.42578125" customWidth="1"/>
    <col min="6927" max="6927" width="11.85546875" customWidth="1"/>
    <col min="6928" max="6928" width="14.7109375" customWidth="1"/>
    <col min="6929" max="6929" width="9" bestFit="1" customWidth="1"/>
    <col min="7170" max="7170" width="4.7109375" bestFit="1" customWidth="1"/>
    <col min="7171" max="7171" width="9.7109375" bestFit="1" customWidth="1"/>
    <col min="7172" max="7172" width="10" bestFit="1" customWidth="1"/>
    <col min="7173" max="7173" width="8.85546875" bestFit="1" customWidth="1"/>
    <col min="7174" max="7174" width="22.85546875" customWidth="1"/>
    <col min="7175" max="7175" width="59.7109375" bestFit="1" customWidth="1"/>
    <col min="7176" max="7176" width="57.85546875" bestFit="1" customWidth="1"/>
    <col min="7177" max="7177" width="35.28515625" bestFit="1" customWidth="1"/>
    <col min="7178" max="7178" width="28.140625" bestFit="1" customWidth="1"/>
    <col min="7179" max="7179" width="33.140625" bestFit="1" customWidth="1"/>
    <col min="7180" max="7180" width="26" bestFit="1" customWidth="1"/>
    <col min="7181" max="7181" width="19.140625" bestFit="1" customWidth="1"/>
    <col min="7182" max="7182" width="10.42578125" customWidth="1"/>
    <col min="7183" max="7183" width="11.85546875" customWidth="1"/>
    <col min="7184" max="7184" width="14.7109375" customWidth="1"/>
    <col min="7185" max="7185" width="9" bestFit="1" customWidth="1"/>
    <col min="7426" max="7426" width="4.7109375" bestFit="1" customWidth="1"/>
    <col min="7427" max="7427" width="9.7109375" bestFit="1" customWidth="1"/>
    <col min="7428" max="7428" width="10" bestFit="1" customWidth="1"/>
    <col min="7429" max="7429" width="8.85546875" bestFit="1" customWidth="1"/>
    <col min="7430" max="7430" width="22.85546875" customWidth="1"/>
    <col min="7431" max="7431" width="59.7109375" bestFit="1" customWidth="1"/>
    <col min="7432" max="7432" width="57.85546875" bestFit="1" customWidth="1"/>
    <col min="7433" max="7433" width="35.28515625" bestFit="1" customWidth="1"/>
    <col min="7434" max="7434" width="28.140625" bestFit="1" customWidth="1"/>
    <col min="7435" max="7435" width="33.140625" bestFit="1" customWidth="1"/>
    <col min="7436" max="7436" width="26" bestFit="1" customWidth="1"/>
    <col min="7437" max="7437" width="19.140625" bestFit="1" customWidth="1"/>
    <col min="7438" max="7438" width="10.42578125" customWidth="1"/>
    <col min="7439" max="7439" width="11.85546875" customWidth="1"/>
    <col min="7440" max="7440" width="14.7109375" customWidth="1"/>
    <col min="7441" max="7441" width="9" bestFit="1" customWidth="1"/>
    <col min="7682" max="7682" width="4.7109375" bestFit="1" customWidth="1"/>
    <col min="7683" max="7683" width="9.7109375" bestFit="1" customWidth="1"/>
    <col min="7684" max="7684" width="10" bestFit="1" customWidth="1"/>
    <col min="7685" max="7685" width="8.85546875" bestFit="1" customWidth="1"/>
    <col min="7686" max="7686" width="22.85546875" customWidth="1"/>
    <col min="7687" max="7687" width="59.7109375" bestFit="1" customWidth="1"/>
    <col min="7688" max="7688" width="57.85546875" bestFit="1" customWidth="1"/>
    <col min="7689" max="7689" width="35.28515625" bestFit="1" customWidth="1"/>
    <col min="7690" max="7690" width="28.140625" bestFit="1" customWidth="1"/>
    <col min="7691" max="7691" width="33.140625" bestFit="1" customWidth="1"/>
    <col min="7692" max="7692" width="26" bestFit="1" customWidth="1"/>
    <col min="7693" max="7693" width="19.140625" bestFit="1" customWidth="1"/>
    <col min="7694" max="7694" width="10.42578125" customWidth="1"/>
    <col min="7695" max="7695" width="11.85546875" customWidth="1"/>
    <col min="7696" max="7696" width="14.7109375" customWidth="1"/>
    <col min="7697" max="7697" width="9" bestFit="1" customWidth="1"/>
    <col min="7938" max="7938" width="4.7109375" bestFit="1" customWidth="1"/>
    <col min="7939" max="7939" width="9.7109375" bestFit="1" customWidth="1"/>
    <col min="7940" max="7940" width="10" bestFit="1" customWidth="1"/>
    <col min="7941" max="7941" width="8.85546875" bestFit="1" customWidth="1"/>
    <col min="7942" max="7942" width="22.85546875" customWidth="1"/>
    <col min="7943" max="7943" width="59.7109375" bestFit="1" customWidth="1"/>
    <col min="7944" max="7944" width="57.85546875" bestFit="1" customWidth="1"/>
    <col min="7945" max="7945" width="35.28515625" bestFit="1" customWidth="1"/>
    <col min="7946" max="7946" width="28.140625" bestFit="1" customWidth="1"/>
    <col min="7947" max="7947" width="33.140625" bestFit="1" customWidth="1"/>
    <col min="7948" max="7948" width="26" bestFit="1" customWidth="1"/>
    <col min="7949" max="7949" width="19.140625" bestFit="1" customWidth="1"/>
    <col min="7950" max="7950" width="10.42578125" customWidth="1"/>
    <col min="7951" max="7951" width="11.85546875" customWidth="1"/>
    <col min="7952" max="7952" width="14.7109375" customWidth="1"/>
    <col min="7953" max="7953" width="9" bestFit="1" customWidth="1"/>
    <col min="8194" max="8194" width="4.7109375" bestFit="1" customWidth="1"/>
    <col min="8195" max="8195" width="9.7109375" bestFit="1" customWidth="1"/>
    <col min="8196" max="8196" width="10" bestFit="1" customWidth="1"/>
    <col min="8197" max="8197" width="8.85546875" bestFit="1" customWidth="1"/>
    <col min="8198" max="8198" width="22.85546875" customWidth="1"/>
    <col min="8199" max="8199" width="59.7109375" bestFit="1" customWidth="1"/>
    <col min="8200" max="8200" width="57.85546875" bestFit="1" customWidth="1"/>
    <col min="8201" max="8201" width="35.28515625" bestFit="1" customWidth="1"/>
    <col min="8202" max="8202" width="28.140625" bestFit="1" customWidth="1"/>
    <col min="8203" max="8203" width="33.140625" bestFit="1" customWidth="1"/>
    <col min="8204" max="8204" width="26" bestFit="1" customWidth="1"/>
    <col min="8205" max="8205" width="19.140625" bestFit="1" customWidth="1"/>
    <col min="8206" max="8206" width="10.42578125" customWidth="1"/>
    <col min="8207" max="8207" width="11.85546875" customWidth="1"/>
    <col min="8208" max="8208" width="14.7109375" customWidth="1"/>
    <col min="8209" max="8209" width="9" bestFit="1" customWidth="1"/>
    <col min="8450" max="8450" width="4.7109375" bestFit="1" customWidth="1"/>
    <col min="8451" max="8451" width="9.7109375" bestFit="1" customWidth="1"/>
    <col min="8452" max="8452" width="10" bestFit="1" customWidth="1"/>
    <col min="8453" max="8453" width="8.85546875" bestFit="1" customWidth="1"/>
    <col min="8454" max="8454" width="22.85546875" customWidth="1"/>
    <col min="8455" max="8455" width="59.7109375" bestFit="1" customWidth="1"/>
    <col min="8456" max="8456" width="57.85546875" bestFit="1" customWidth="1"/>
    <col min="8457" max="8457" width="35.28515625" bestFit="1" customWidth="1"/>
    <col min="8458" max="8458" width="28.140625" bestFit="1" customWidth="1"/>
    <col min="8459" max="8459" width="33.140625" bestFit="1" customWidth="1"/>
    <col min="8460" max="8460" width="26" bestFit="1" customWidth="1"/>
    <col min="8461" max="8461" width="19.140625" bestFit="1" customWidth="1"/>
    <col min="8462" max="8462" width="10.42578125" customWidth="1"/>
    <col min="8463" max="8463" width="11.85546875" customWidth="1"/>
    <col min="8464" max="8464" width="14.7109375" customWidth="1"/>
    <col min="8465" max="8465" width="9" bestFit="1" customWidth="1"/>
    <col min="8706" max="8706" width="4.7109375" bestFit="1" customWidth="1"/>
    <col min="8707" max="8707" width="9.7109375" bestFit="1" customWidth="1"/>
    <col min="8708" max="8708" width="10" bestFit="1" customWidth="1"/>
    <col min="8709" max="8709" width="8.85546875" bestFit="1" customWidth="1"/>
    <col min="8710" max="8710" width="22.85546875" customWidth="1"/>
    <col min="8711" max="8711" width="59.7109375" bestFit="1" customWidth="1"/>
    <col min="8712" max="8712" width="57.85546875" bestFit="1" customWidth="1"/>
    <col min="8713" max="8713" width="35.28515625" bestFit="1" customWidth="1"/>
    <col min="8714" max="8714" width="28.140625" bestFit="1" customWidth="1"/>
    <col min="8715" max="8715" width="33.140625" bestFit="1" customWidth="1"/>
    <col min="8716" max="8716" width="26" bestFit="1" customWidth="1"/>
    <col min="8717" max="8717" width="19.140625" bestFit="1" customWidth="1"/>
    <col min="8718" max="8718" width="10.42578125" customWidth="1"/>
    <col min="8719" max="8719" width="11.85546875" customWidth="1"/>
    <col min="8720" max="8720" width="14.7109375" customWidth="1"/>
    <col min="8721" max="8721" width="9" bestFit="1" customWidth="1"/>
    <col min="8962" max="8962" width="4.7109375" bestFit="1" customWidth="1"/>
    <col min="8963" max="8963" width="9.7109375" bestFit="1" customWidth="1"/>
    <col min="8964" max="8964" width="10" bestFit="1" customWidth="1"/>
    <col min="8965" max="8965" width="8.85546875" bestFit="1" customWidth="1"/>
    <col min="8966" max="8966" width="22.85546875" customWidth="1"/>
    <col min="8967" max="8967" width="59.7109375" bestFit="1" customWidth="1"/>
    <col min="8968" max="8968" width="57.85546875" bestFit="1" customWidth="1"/>
    <col min="8969" max="8969" width="35.28515625" bestFit="1" customWidth="1"/>
    <col min="8970" max="8970" width="28.140625" bestFit="1" customWidth="1"/>
    <col min="8971" max="8971" width="33.140625" bestFit="1" customWidth="1"/>
    <col min="8972" max="8972" width="26" bestFit="1" customWidth="1"/>
    <col min="8973" max="8973" width="19.140625" bestFit="1" customWidth="1"/>
    <col min="8974" max="8974" width="10.42578125" customWidth="1"/>
    <col min="8975" max="8975" width="11.85546875" customWidth="1"/>
    <col min="8976" max="8976" width="14.7109375" customWidth="1"/>
    <col min="8977" max="8977" width="9" bestFit="1" customWidth="1"/>
    <col min="9218" max="9218" width="4.7109375" bestFit="1" customWidth="1"/>
    <col min="9219" max="9219" width="9.7109375" bestFit="1" customWidth="1"/>
    <col min="9220" max="9220" width="10" bestFit="1" customWidth="1"/>
    <col min="9221" max="9221" width="8.85546875" bestFit="1" customWidth="1"/>
    <col min="9222" max="9222" width="22.85546875" customWidth="1"/>
    <col min="9223" max="9223" width="59.7109375" bestFit="1" customWidth="1"/>
    <col min="9224" max="9224" width="57.85546875" bestFit="1" customWidth="1"/>
    <col min="9225" max="9225" width="35.28515625" bestFit="1" customWidth="1"/>
    <col min="9226" max="9226" width="28.140625" bestFit="1" customWidth="1"/>
    <col min="9227" max="9227" width="33.140625" bestFit="1" customWidth="1"/>
    <col min="9228" max="9228" width="26" bestFit="1" customWidth="1"/>
    <col min="9229" max="9229" width="19.140625" bestFit="1" customWidth="1"/>
    <col min="9230" max="9230" width="10.42578125" customWidth="1"/>
    <col min="9231" max="9231" width="11.85546875" customWidth="1"/>
    <col min="9232" max="9232" width="14.7109375" customWidth="1"/>
    <col min="9233" max="9233" width="9" bestFit="1" customWidth="1"/>
    <col min="9474" max="9474" width="4.7109375" bestFit="1" customWidth="1"/>
    <col min="9475" max="9475" width="9.7109375" bestFit="1" customWidth="1"/>
    <col min="9476" max="9476" width="10" bestFit="1" customWidth="1"/>
    <col min="9477" max="9477" width="8.85546875" bestFit="1" customWidth="1"/>
    <col min="9478" max="9478" width="22.85546875" customWidth="1"/>
    <col min="9479" max="9479" width="59.7109375" bestFit="1" customWidth="1"/>
    <col min="9480" max="9480" width="57.85546875" bestFit="1" customWidth="1"/>
    <col min="9481" max="9481" width="35.28515625" bestFit="1" customWidth="1"/>
    <col min="9482" max="9482" width="28.140625" bestFit="1" customWidth="1"/>
    <col min="9483" max="9483" width="33.140625" bestFit="1" customWidth="1"/>
    <col min="9484" max="9484" width="26" bestFit="1" customWidth="1"/>
    <col min="9485" max="9485" width="19.140625" bestFit="1" customWidth="1"/>
    <col min="9486" max="9486" width="10.42578125" customWidth="1"/>
    <col min="9487" max="9487" width="11.85546875" customWidth="1"/>
    <col min="9488" max="9488" width="14.7109375" customWidth="1"/>
    <col min="9489" max="9489" width="9" bestFit="1" customWidth="1"/>
    <col min="9730" max="9730" width="4.7109375" bestFit="1" customWidth="1"/>
    <col min="9731" max="9731" width="9.7109375" bestFit="1" customWidth="1"/>
    <col min="9732" max="9732" width="10" bestFit="1" customWidth="1"/>
    <col min="9733" max="9733" width="8.85546875" bestFit="1" customWidth="1"/>
    <col min="9734" max="9734" width="22.85546875" customWidth="1"/>
    <col min="9735" max="9735" width="59.7109375" bestFit="1" customWidth="1"/>
    <col min="9736" max="9736" width="57.85546875" bestFit="1" customWidth="1"/>
    <col min="9737" max="9737" width="35.28515625" bestFit="1" customWidth="1"/>
    <col min="9738" max="9738" width="28.140625" bestFit="1" customWidth="1"/>
    <col min="9739" max="9739" width="33.140625" bestFit="1" customWidth="1"/>
    <col min="9740" max="9740" width="26" bestFit="1" customWidth="1"/>
    <col min="9741" max="9741" width="19.140625" bestFit="1" customWidth="1"/>
    <col min="9742" max="9742" width="10.42578125" customWidth="1"/>
    <col min="9743" max="9743" width="11.85546875" customWidth="1"/>
    <col min="9744" max="9744" width="14.7109375" customWidth="1"/>
    <col min="9745" max="9745" width="9" bestFit="1" customWidth="1"/>
    <col min="9986" max="9986" width="4.7109375" bestFit="1" customWidth="1"/>
    <col min="9987" max="9987" width="9.7109375" bestFit="1" customWidth="1"/>
    <col min="9988" max="9988" width="10" bestFit="1" customWidth="1"/>
    <col min="9989" max="9989" width="8.85546875" bestFit="1" customWidth="1"/>
    <col min="9990" max="9990" width="22.85546875" customWidth="1"/>
    <col min="9991" max="9991" width="59.7109375" bestFit="1" customWidth="1"/>
    <col min="9992" max="9992" width="57.85546875" bestFit="1" customWidth="1"/>
    <col min="9993" max="9993" width="35.28515625" bestFit="1" customWidth="1"/>
    <col min="9994" max="9994" width="28.140625" bestFit="1" customWidth="1"/>
    <col min="9995" max="9995" width="33.140625" bestFit="1" customWidth="1"/>
    <col min="9996" max="9996" width="26" bestFit="1" customWidth="1"/>
    <col min="9997" max="9997" width="19.140625" bestFit="1" customWidth="1"/>
    <col min="9998" max="9998" width="10.42578125" customWidth="1"/>
    <col min="9999" max="9999" width="11.85546875" customWidth="1"/>
    <col min="10000" max="10000" width="14.7109375" customWidth="1"/>
    <col min="10001" max="10001" width="9" bestFit="1" customWidth="1"/>
    <col min="10242" max="10242" width="4.7109375" bestFit="1" customWidth="1"/>
    <col min="10243" max="10243" width="9.7109375" bestFit="1" customWidth="1"/>
    <col min="10244" max="10244" width="10" bestFit="1" customWidth="1"/>
    <col min="10245" max="10245" width="8.85546875" bestFit="1" customWidth="1"/>
    <col min="10246" max="10246" width="22.85546875" customWidth="1"/>
    <col min="10247" max="10247" width="59.7109375" bestFit="1" customWidth="1"/>
    <col min="10248" max="10248" width="57.85546875" bestFit="1" customWidth="1"/>
    <col min="10249" max="10249" width="35.28515625" bestFit="1" customWidth="1"/>
    <col min="10250" max="10250" width="28.140625" bestFit="1" customWidth="1"/>
    <col min="10251" max="10251" width="33.140625" bestFit="1" customWidth="1"/>
    <col min="10252" max="10252" width="26" bestFit="1" customWidth="1"/>
    <col min="10253" max="10253" width="19.140625" bestFit="1" customWidth="1"/>
    <col min="10254" max="10254" width="10.42578125" customWidth="1"/>
    <col min="10255" max="10255" width="11.85546875" customWidth="1"/>
    <col min="10256" max="10256" width="14.7109375" customWidth="1"/>
    <col min="10257" max="10257" width="9" bestFit="1" customWidth="1"/>
    <col min="10498" max="10498" width="4.7109375" bestFit="1" customWidth="1"/>
    <col min="10499" max="10499" width="9.7109375" bestFit="1" customWidth="1"/>
    <col min="10500" max="10500" width="10" bestFit="1" customWidth="1"/>
    <col min="10501" max="10501" width="8.85546875" bestFit="1" customWidth="1"/>
    <col min="10502" max="10502" width="22.85546875" customWidth="1"/>
    <col min="10503" max="10503" width="59.7109375" bestFit="1" customWidth="1"/>
    <col min="10504" max="10504" width="57.85546875" bestFit="1" customWidth="1"/>
    <col min="10505" max="10505" width="35.28515625" bestFit="1" customWidth="1"/>
    <col min="10506" max="10506" width="28.140625" bestFit="1" customWidth="1"/>
    <col min="10507" max="10507" width="33.140625" bestFit="1" customWidth="1"/>
    <col min="10508" max="10508" width="26" bestFit="1" customWidth="1"/>
    <col min="10509" max="10509" width="19.140625" bestFit="1" customWidth="1"/>
    <col min="10510" max="10510" width="10.42578125" customWidth="1"/>
    <col min="10511" max="10511" width="11.85546875" customWidth="1"/>
    <col min="10512" max="10512" width="14.7109375" customWidth="1"/>
    <col min="10513" max="10513" width="9" bestFit="1" customWidth="1"/>
    <col min="10754" max="10754" width="4.7109375" bestFit="1" customWidth="1"/>
    <col min="10755" max="10755" width="9.7109375" bestFit="1" customWidth="1"/>
    <col min="10756" max="10756" width="10" bestFit="1" customWidth="1"/>
    <col min="10757" max="10757" width="8.85546875" bestFit="1" customWidth="1"/>
    <col min="10758" max="10758" width="22.85546875" customWidth="1"/>
    <col min="10759" max="10759" width="59.7109375" bestFit="1" customWidth="1"/>
    <col min="10760" max="10760" width="57.85546875" bestFit="1" customWidth="1"/>
    <col min="10761" max="10761" width="35.28515625" bestFit="1" customWidth="1"/>
    <col min="10762" max="10762" width="28.140625" bestFit="1" customWidth="1"/>
    <col min="10763" max="10763" width="33.140625" bestFit="1" customWidth="1"/>
    <col min="10764" max="10764" width="26" bestFit="1" customWidth="1"/>
    <col min="10765" max="10765" width="19.140625" bestFit="1" customWidth="1"/>
    <col min="10766" max="10766" width="10.42578125" customWidth="1"/>
    <col min="10767" max="10767" width="11.85546875" customWidth="1"/>
    <col min="10768" max="10768" width="14.7109375" customWidth="1"/>
    <col min="10769" max="10769" width="9" bestFit="1" customWidth="1"/>
    <col min="11010" max="11010" width="4.7109375" bestFit="1" customWidth="1"/>
    <col min="11011" max="11011" width="9.7109375" bestFit="1" customWidth="1"/>
    <col min="11012" max="11012" width="10" bestFit="1" customWidth="1"/>
    <col min="11013" max="11013" width="8.85546875" bestFit="1" customWidth="1"/>
    <col min="11014" max="11014" width="22.85546875" customWidth="1"/>
    <col min="11015" max="11015" width="59.7109375" bestFit="1" customWidth="1"/>
    <col min="11016" max="11016" width="57.85546875" bestFit="1" customWidth="1"/>
    <col min="11017" max="11017" width="35.28515625" bestFit="1" customWidth="1"/>
    <col min="11018" max="11018" width="28.140625" bestFit="1" customWidth="1"/>
    <col min="11019" max="11019" width="33.140625" bestFit="1" customWidth="1"/>
    <col min="11020" max="11020" width="26" bestFit="1" customWidth="1"/>
    <col min="11021" max="11021" width="19.140625" bestFit="1" customWidth="1"/>
    <col min="11022" max="11022" width="10.42578125" customWidth="1"/>
    <col min="11023" max="11023" width="11.85546875" customWidth="1"/>
    <col min="11024" max="11024" width="14.7109375" customWidth="1"/>
    <col min="11025" max="11025" width="9" bestFit="1" customWidth="1"/>
    <col min="11266" max="11266" width="4.7109375" bestFit="1" customWidth="1"/>
    <col min="11267" max="11267" width="9.7109375" bestFit="1" customWidth="1"/>
    <col min="11268" max="11268" width="10" bestFit="1" customWidth="1"/>
    <col min="11269" max="11269" width="8.85546875" bestFit="1" customWidth="1"/>
    <col min="11270" max="11270" width="22.85546875" customWidth="1"/>
    <col min="11271" max="11271" width="59.7109375" bestFit="1" customWidth="1"/>
    <col min="11272" max="11272" width="57.85546875" bestFit="1" customWidth="1"/>
    <col min="11273" max="11273" width="35.28515625" bestFit="1" customWidth="1"/>
    <col min="11274" max="11274" width="28.140625" bestFit="1" customWidth="1"/>
    <col min="11275" max="11275" width="33.140625" bestFit="1" customWidth="1"/>
    <col min="11276" max="11276" width="26" bestFit="1" customWidth="1"/>
    <col min="11277" max="11277" width="19.140625" bestFit="1" customWidth="1"/>
    <col min="11278" max="11278" width="10.42578125" customWidth="1"/>
    <col min="11279" max="11279" width="11.85546875" customWidth="1"/>
    <col min="11280" max="11280" width="14.7109375" customWidth="1"/>
    <col min="11281" max="11281" width="9" bestFit="1" customWidth="1"/>
    <col min="11522" max="11522" width="4.7109375" bestFit="1" customWidth="1"/>
    <col min="11523" max="11523" width="9.7109375" bestFit="1" customWidth="1"/>
    <col min="11524" max="11524" width="10" bestFit="1" customWidth="1"/>
    <col min="11525" max="11525" width="8.85546875" bestFit="1" customWidth="1"/>
    <col min="11526" max="11526" width="22.85546875" customWidth="1"/>
    <col min="11527" max="11527" width="59.7109375" bestFit="1" customWidth="1"/>
    <col min="11528" max="11528" width="57.85546875" bestFit="1" customWidth="1"/>
    <col min="11529" max="11529" width="35.28515625" bestFit="1" customWidth="1"/>
    <col min="11530" max="11530" width="28.140625" bestFit="1" customWidth="1"/>
    <col min="11531" max="11531" width="33.140625" bestFit="1" customWidth="1"/>
    <col min="11532" max="11532" width="26" bestFit="1" customWidth="1"/>
    <col min="11533" max="11533" width="19.140625" bestFit="1" customWidth="1"/>
    <col min="11534" max="11534" width="10.42578125" customWidth="1"/>
    <col min="11535" max="11535" width="11.85546875" customWidth="1"/>
    <col min="11536" max="11536" width="14.7109375" customWidth="1"/>
    <col min="11537" max="11537" width="9" bestFit="1" customWidth="1"/>
    <col min="11778" max="11778" width="4.7109375" bestFit="1" customWidth="1"/>
    <col min="11779" max="11779" width="9.7109375" bestFit="1" customWidth="1"/>
    <col min="11780" max="11780" width="10" bestFit="1" customWidth="1"/>
    <col min="11781" max="11781" width="8.85546875" bestFit="1" customWidth="1"/>
    <col min="11782" max="11782" width="22.85546875" customWidth="1"/>
    <col min="11783" max="11783" width="59.7109375" bestFit="1" customWidth="1"/>
    <col min="11784" max="11784" width="57.85546875" bestFit="1" customWidth="1"/>
    <col min="11785" max="11785" width="35.28515625" bestFit="1" customWidth="1"/>
    <col min="11786" max="11786" width="28.140625" bestFit="1" customWidth="1"/>
    <col min="11787" max="11787" width="33.140625" bestFit="1" customWidth="1"/>
    <col min="11788" max="11788" width="26" bestFit="1" customWidth="1"/>
    <col min="11789" max="11789" width="19.140625" bestFit="1" customWidth="1"/>
    <col min="11790" max="11790" width="10.42578125" customWidth="1"/>
    <col min="11791" max="11791" width="11.85546875" customWidth="1"/>
    <col min="11792" max="11792" width="14.7109375" customWidth="1"/>
    <col min="11793" max="11793" width="9" bestFit="1" customWidth="1"/>
    <col min="12034" max="12034" width="4.7109375" bestFit="1" customWidth="1"/>
    <col min="12035" max="12035" width="9.7109375" bestFit="1" customWidth="1"/>
    <col min="12036" max="12036" width="10" bestFit="1" customWidth="1"/>
    <col min="12037" max="12037" width="8.85546875" bestFit="1" customWidth="1"/>
    <col min="12038" max="12038" width="22.85546875" customWidth="1"/>
    <col min="12039" max="12039" width="59.7109375" bestFit="1" customWidth="1"/>
    <col min="12040" max="12040" width="57.85546875" bestFit="1" customWidth="1"/>
    <col min="12041" max="12041" width="35.28515625" bestFit="1" customWidth="1"/>
    <col min="12042" max="12042" width="28.140625" bestFit="1" customWidth="1"/>
    <col min="12043" max="12043" width="33.140625" bestFit="1" customWidth="1"/>
    <col min="12044" max="12044" width="26" bestFit="1" customWidth="1"/>
    <col min="12045" max="12045" width="19.140625" bestFit="1" customWidth="1"/>
    <col min="12046" max="12046" width="10.42578125" customWidth="1"/>
    <col min="12047" max="12047" width="11.85546875" customWidth="1"/>
    <col min="12048" max="12048" width="14.7109375" customWidth="1"/>
    <col min="12049" max="12049" width="9" bestFit="1" customWidth="1"/>
    <col min="12290" max="12290" width="4.7109375" bestFit="1" customWidth="1"/>
    <col min="12291" max="12291" width="9.7109375" bestFit="1" customWidth="1"/>
    <col min="12292" max="12292" width="10" bestFit="1" customWidth="1"/>
    <col min="12293" max="12293" width="8.85546875" bestFit="1" customWidth="1"/>
    <col min="12294" max="12294" width="22.85546875" customWidth="1"/>
    <col min="12295" max="12295" width="59.7109375" bestFit="1" customWidth="1"/>
    <col min="12296" max="12296" width="57.85546875" bestFit="1" customWidth="1"/>
    <col min="12297" max="12297" width="35.28515625" bestFit="1" customWidth="1"/>
    <col min="12298" max="12298" width="28.140625" bestFit="1" customWidth="1"/>
    <col min="12299" max="12299" width="33.140625" bestFit="1" customWidth="1"/>
    <col min="12300" max="12300" width="26" bestFit="1" customWidth="1"/>
    <col min="12301" max="12301" width="19.140625" bestFit="1" customWidth="1"/>
    <col min="12302" max="12302" width="10.42578125" customWidth="1"/>
    <col min="12303" max="12303" width="11.85546875" customWidth="1"/>
    <col min="12304" max="12304" width="14.7109375" customWidth="1"/>
    <col min="12305" max="12305" width="9" bestFit="1" customWidth="1"/>
    <col min="12546" max="12546" width="4.7109375" bestFit="1" customWidth="1"/>
    <col min="12547" max="12547" width="9.7109375" bestFit="1" customWidth="1"/>
    <col min="12548" max="12548" width="10" bestFit="1" customWidth="1"/>
    <col min="12549" max="12549" width="8.85546875" bestFit="1" customWidth="1"/>
    <col min="12550" max="12550" width="22.85546875" customWidth="1"/>
    <col min="12551" max="12551" width="59.7109375" bestFit="1" customWidth="1"/>
    <col min="12552" max="12552" width="57.85546875" bestFit="1" customWidth="1"/>
    <col min="12553" max="12553" width="35.28515625" bestFit="1" customWidth="1"/>
    <col min="12554" max="12554" width="28.140625" bestFit="1" customWidth="1"/>
    <col min="12555" max="12555" width="33.140625" bestFit="1" customWidth="1"/>
    <col min="12556" max="12556" width="26" bestFit="1" customWidth="1"/>
    <col min="12557" max="12557" width="19.140625" bestFit="1" customWidth="1"/>
    <col min="12558" max="12558" width="10.42578125" customWidth="1"/>
    <col min="12559" max="12559" width="11.85546875" customWidth="1"/>
    <col min="12560" max="12560" width="14.7109375" customWidth="1"/>
    <col min="12561" max="12561" width="9" bestFit="1" customWidth="1"/>
    <col min="12802" max="12802" width="4.7109375" bestFit="1" customWidth="1"/>
    <col min="12803" max="12803" width="9.7109375" bestFit="1" customWidth="1"/>
    <col min="12804" max="12804" width="10" bestFit="1" customWidth="1"/>
    <col min="12805" max="12805" width="8.85546875" bestFit="1" customWidth="1"/>
    <col min="12806" max="12806" width="22.85546875" customWidth="1"/>
    <col min="12807" max="12807" width="59.7109375" bestFit="1" customWidth="1"/>
    <col min="12808" max="12808" width="57.85546875" bestFit="1" customWidth="1"/>
    <col min="12809" max="12809" width="35.28515625" bestFit="1" customWidth="1"/>
    <col min="12810" max="12810" width="28.140625" bestFit="1" customWidth="1"/>
    <col min="12811" max="12811" width="33.140625" bestFit="1" customWidth="1"/>
    <col min="12812" max="12812" width="26" bestFit="1" customWidth="1"/>
    <col min="12813" max="12813" width="19.140625" bestFit="1" customWidth="1"/>
    <col min="12814" max="12814" width="10.42578125" customWidth="1"/>
    <col min="12815" max="12815" width="11.85546875" customWidth="1"/>
    <col min="12816" max="12816" width="14.7109375" customWidth="1"/>
    <col min="12817" max="12817" width="9" bestFit="1" customWidth="1"/>
    <col min="13058" max="13058" width="4.7109375" bestFit="1" customWidth="1"/>
    <col min="13059" max="13059" width="9.7109375" bestFit="1" customWidth="1"/>
    <col min="13060" max="13060" width="10" bestFit="1" customWidth="1"/>
    <col min="13061" max="13061" width="8.85546875" bestFit="1" customWidth="1"/>
    <col min="13062" max="13062" width="22.85546875" customWidth="1"/>
    <col min="13063" max="13063" width="59.7109375" bestFit="1" customWidth="1"/>
    <col min="13064" max="13064" width="57.85546875" bestFit="1" customWidth="1"/>
    <col min="13065" max="13065" width="35.28515625" bestFit="1" customWidth="1"/>
    <col min="13066" max="13066" width="28.140625" bestFit="1" customWidth="1"/>
    <col min="13067" max="13067" width="33.140625" bestFit="1" customWidth="1"/>
    <col min="13068" max="13068" width="26" bestFit="1" customWidth="1"/>
    <col min="13069" max="13069" width="19.140625" bestFit="1" customWidth="1"/>
    <col min="13070" max="13070" width="10.42578125" customWidth="1"/>
    <col min="13071" max="13071" width="11.85546875" customWidth="1"/>
    <col min="13072" max="13072" width="14.7109375" customWidth="1"/>
    <col min="13073" max="13073" width="9" bestFit="1" customWidth="1"/>
    <col min="13314" max="13314" width="4.7109375" bestFit="1" customWidth="1"/>
    <col min="13315" max="13315" width="9.7109375" bestFit="1" customWidth="1"/>
    <col min="13316" max="13316" width="10" bestFit="1" customWidth="1"/>
    <col min="13317" max="13317" width="8.85546875" bestFit="1" customWidth="1"/>
    <col min="13318" max="13318" width="22.85546875" customWidth="1"/>
    <col min="13319" max="13319" width="59.7109375" bestFit="1" customWidth="1"/>
    <col min="13320" max="13320" width="57.85546875" bestFit="1" customWidth="1"/>
    <col min="13321" max="13321" width="35.28515625" bestFit="1" customWidth="1"/>
    <col min="13322" max="13322" width="28.140625" bestFit="1" customWidth="1"/>
    <col min="13323" max="13323" width="33.140625" bestFit="1" customWidth="1"/>
    <col min="13324" max="13324" width="26" bestFit="1" customWidth="1"/>
    <col min="13325" max="13325" width="19.140625" bestFit="1" customWidth="1"/>
    <col min="13326" max="13326" width="10.42578125" customWidth="1"/>
    <col min="13327" max="13327" width="11.85546875" customWidth="1"/>
    <col min="13328" max="13328" width="14.7109375" customWidth="1"/>
    <col min="13329" max="13329" width="9" bestFit="1" customWidth="1"/>
    <col min="13570" max="13570" width="4.7109375" bestFit="1" customWidth="1"/>
    <col min="13571" max="13571" width="9.7109375" bestFit="1" customWidth="1"/>
    <col min="13572" max="13572" width="10" bestFit="1" customWidth="1"/>
    <col min="13573" max="13573" width="8.85546875" bestFit="1" customWidth="1"/>
    <col min="13574" max="13574" width="22.85546875" customWidth="1"/>
    <col min="13575" max="13575" width="59.7109375" bestFit="1" customWidth="1"/>
    <col min="13576" max="13576" width="57.85546875" bestFit="1" customWidth="1"/>
    <col min="13577" max="13577" width="35.28515625" bestFit="1" customWidth="1"/>
    <col min="13578" max="13578" width="28.140625" bestFit="1" customWidth="1"/>
    <col min="13579" max="13579" width="33.140625" bestFit="1" customWidth="1"/>
    <col min="13580" max="13580" width="26" bestFit="1" customWidth="1"/>
    <col min="13581" max="13581" width="19.140625" bestFit="1" customWidth="1"/>
    <col min="13582" max="13582" width="10.42578125" customWidth="1"/>
    <col min="13583" max="13583" width="11.85546875" customWidth="1"/>
    <col min="13584" max="13584" width="14.7109375" customWidth="1"/>
    <col min="13585" max="13585" width="9" bestFit="1" customWidth="1"/>
    <col min="13826" max="13826" width="4.7109375" bestFit="1" customWidth="1"/>
    <col min="13827" max="13827" width="9.7109375" bestFit="1" customWidth="1"/>
    <col min="13828" max="13828" width="10" bestFit="1" customWidth="1"/>
    <col min="13829" max="13829" width="8.85546875" bestFit="1" customWidth="1"/>
    <col min="13830" max="13830" width="22.85546875" customWidth="1"/>
    <col min="13831" max="13831" width="59.7109375" bestFit="1" customWidth="1"/>
    <col min="13832" max="13832" width="57.85546875" bestFit="1" customWidth="1"/>
    <col min="13833" max="13833" width="35.28515625" bestFit="1" customWidth="1"/>
    <col min="13834" max="13834" width="28.140625" bestFit="1" customWidth="1"/>
    <col min="13835" max="13835" width="33.140625" bestFit="1" customWidth="1"/>
    <col min="13836" max="13836" width="26" bestFit="1" customWidth="1"/>
    <col min="13837" max="13837" width="19.140625" bestFit="1" customWidth="1"/>
    <col min="13838" max="13838" width="10.42578125" customWidth="1"/>
    <col min="13839" max="13839" width="11.85546875" customWidth="1"/>
    <col min="13840" max="13840" width="14.7109375" customWidth="1"/>
    <col min="13841" max="13841" width="9" bestFit="1" customWidth="1"/>
    <col min="14082" max="14082" width="4.7109375" bestFit="1" customWidth="1"/>
    <col min="14083" max="14083" width="9.7109375" bestFit="1" customWidth="1"/>
    <col min="14084" max="14084" width="10" bestFit="1" customWidth="1"/>
    <col min="14085" max="14085" width="8.85546875" bestFit="1" customWidth="1"/>
    <col min="14086" max="14086" width="22.85546875" customWidth="1"/>
    <col min="14087" max="14087" width="59.7109375" bestFit="1" customWidth="1"/>
    <col min="14088" max="14088" width="57.85546875" bestFit="1" customWidth="1"/>
    <col min="14089" max="14089" width="35.28515625" bestFit="1" customWidth="1"/>
    <col min="14090" max="14090" width="28.140625" bestFit="1" customWidth="1"/>
    <col min="14091" max="14091" width="33.140625" bestFit="1" customWidth="1"/>
    <col min="14092" max="14092" width="26" bestFit="1" customWidth="1"/>
    <col min="14093" max="14093" width="19.140625" bestFit="1" customWidth="1"/>
    <col min="14094" max="14094" width="10.42578125" customWidth="1"/>
    <col min="14095" max="14095" width="11.85546875" customWidth="1"/>
    <col min="14096" max="14096" width="14.7109375" customWidth="1"/>
    <col min="14097" max="14097" width="9" bestFit="1" customWidth="1"/>
    <col min="14338" max="14338" width="4.7109375" bestFit="1" customWidth="1"/>
    <col min="14339" max="14339" width="9.7109375" bestFit="1" customWidth="1"/>
    <col min="14340" max="14340" width="10" bestFit="1" customWidth="1"/>
    <col min="14341" max="14341" width="8.85546875" bestFit="1" customWidth="1"/>
    <col min="14342" max="14342" width="22.85546875" customWidth="1"/>
    <col min="14343" max="14343" width="59.7109375" bestFit="1" customWidth="1"/>
    <col min="14344" max="14344" width="57.85546875" bestFit="1" customWidth="1"/>
    <col min="14345" max="14345" width="35.28515625" bestFit="1" customWidth="1"/>
    <col min="14346" max="14346" width="28.140625" bestFit="1" customWidth="1"/>
    <col min="14347" max="14347" width="33.140625" bestFit="1" customWidth="1"/>
    <col min="14348" max="14348" width="26" bestFit="1" customWidth="1"/>
    <col min="14349" max="14349" width="19.140625" bestFit="1" customWidth="1"/>
    <col min="14350" max="14350" width="10.42578125" customWidth="1"/>
    <col min="14351" max="14351" width="11.85546875" customWidth="1"/>
    <col min="14352" max="14352" width="14.7109375" customWidth="1"/>
    <col min="14353" max="14353" width="9" bestFit="1" customWidth="1"/>
    <col min="14594" max="14594" width="4.7109375" bestFit="1" customWidth="1"/>
    <col min="14595" max="14595" width="9.7109375" bestFit="1" customWidth="1"/>
    <col min="14596" max="14596" width="10" bestFit="1" customWidth="1"/>
    <col min="14597" max="14597" width="8.85546875" bestFit="1" customWidth="1"/>
    <col min="14598" max="14598" width="22.85546875" customWidth="1"/>
    <col min="14599" max="14599" width="59.7109375" bestFit="1" customWidth="1"/>
    <col min="14600" max="14600" width="57.85546875" bestFit="1" customWidth="1"/>
    <col min="14601" max="14601" width="35.28515625" bestFit="1" customWidth="1"/>
    <col min="14602" max="14602" width="28.140625" bestFit="1" customWidth="1"/>
    <col min="14603" max="14603" width="33.140625" bestFit="1" customWidth="1"/>
    <col min="14604" max="14604" width="26" bestFit="1" customWidth="1"/>
    <col min="14605" max="14605" width="19.140625" bestFit="1" customWidth="1"/>
    <col min="14606" max="14606" width="10.42578125" customWidth="1"/>
    <col min="14607" max="14607" width="11.85546875" customWidth="1"/>
    <col min="14608" max="14608" width="14.7109375" customWidth="1"/>
    <col min="14609" max="14609" width="9" bestFit="1" customWidth="1"/>
    <col min="14850" max="14850" width="4.7109375" bestFit="1" customWidth="1"/>
    <col min="14851" max="14851" width="9.7109375" bestFit="1" customWidth="1"/>
    <col min="14852" max="14852" width="10" bestFit="1" customWidth="1"/>
    <col min="14853" max="14853" width="8.85546875" bestFit="1" customWidth="1"/>
    <col min="14854" max="14854" width="22.85546875" customWidth="1"/>
    <col min="14855" max="14855" width="59.7109375" bestFit="1" customWidth="1"/>
    <col min="14856" max="14856" width="57.85546875" bestFit="1" customWidth="1"/>
    <col min="14857" max="14857" width="35.28515625" bestFit="1" customWidth="1"/>
    <col min="14858" max="14858" width="28.140625" bestFit="1" customWidth="1"/>
    <col min="14859" max="14859" width="33.140625" bestFit="1" customWidth="1"/>
    <col min="14860" max="14860" width="26" bestFit="1" customWidth="1"/>
    <col min="14861" max="14861" width="19.140625" bestFit="1" customWidth="1"/>
    <col min="14862" max="14862" width="10.42578125" customWidth="1"/>
    <col min="14863" max="14863" width="11.85546875" customWidth="1"/>
    <col min="14864" max="14864" width="14.7109375" customWidth="1"/>
    <col min="14865" max="14865" width="9" bestFit="1" customWidth="1"/>
    <col min="15106" max="15106" width="4.7109375" bestFit="1" customWidth="1"/>
    <col min="15107" max="15107" width="9.7109375" bestFit="1" customWidth="1"/>
    <col min="15108" max="15108" width="10" bestFit="1" customWidth="1"/>
    <col min="15109" max="15109" width="8.85546875" bestFit="1" customWidth="1"/>
    <col min="15110" max="15110" width="22.85546875" customWidth="1"/>
    <col min="15111" max="15111" width="59.7109375" bestFit="1" customWidth="1"/>
    <col min="15112" max="15112" width="57.85546875" bestFit="1" customWidth="1"/>
    <col min="15113" max="15113" width="35.28515625" bestFit="1" customWidth="1"/>
    <col min="15114" max="15114" width="28.140625" bestFit="1" customWidth="1"/>
    <col min="15115" max="15115" width="33.140625" bestFit="1" customWidth="1"/>
    <col min="15116" max="15116" width="26" bestFit="1" customWidth="1"/>
    <col min="15117" max="15117" width="19.140625" bestFit="1" customWidth="1"/>
    <col min="15118" max="15118" width="10.42578125" customWidth="1"/>
    <col min="15119" max="15119" width="11.85546875" customWidth="1"/>
    <col min="15120" max="15120" width="14.7109375" customWidth="1"/>
    <col min="15121" max="15121" width="9" bestFit="1" customWidth="1"/>
    <col min="15362" max="15362" width="4.7109375" bestFit="1" customWidth="1"/>
    <col min="15363" max="15363" width="9.7109375" bestFit="1" customWidth="1"/>
    <col min="15364" max="15364" width="10" bestFit="1" customWidth="1"/>
    <col min="15365" max="15365" width="8.85546875" bestFit="1" customWidth="1"/>
    <col min="15366" max="15366" width="22.85546875" customWidth="1"/>
    <col min="15367" max="15367" width="59.7109375" bestFit="1" customWidth="1"/>
    <col min="15368" max="15368" width="57.85546875" bestFit="1" customWidth="1"/>
    <col min="15369" max="15369" width="35.28515625" bestFit="1" customWidth="1"/>
    <col min="15370" max="15370" width="28.140625" bestFit="1" customWidth="1"/>
    <col min="15371" max="15371" width="33.140625" bestFit="1" customWidth="1"/>
    <col min="15372" max="15372" width="26" bestFit="1" customWidth="1"/>
    <col min="15373" max="15373" width="19.140625" bestFit="1" customWidth="1"/>
    <col min="15374" max="15374" width="10.42578125" customWidth="1"/>
    <col min="15375" max="15375" width="11.85546875" customWidth="1"/>
    <col min="15376" max="15376" width="14.7109375" customWidth="1"/>
    <col min="15377" max="15377" width="9" bestFit="1" customWidth="1"/>
    <col min="15618" max="15618" width="4.7109375" bestFit="1" customWidth="1"/>
    <col min="15619" max="15619" width="9.7109375" bestFit="1" customWidth="1"/>
    <col min="15620" max="15620" width="10" bestFit="1" customWidth="1"/>
    <col min="15621" max="15621" width="8.85546875" bestFit="1" customWidth="1"/>
    <col min="15622" max="15622" width="22.85546875" customWidth="1"/>
    <col min="15623" max="15623" width="59.7109375" bestFit="1" customWidth="1"/>
    <col min="15624" max="15624" width="57.85546875" bestFit="1" customWidth="1"/>
    <col min="15625" max="15625" width="35.28515625" bestFit="1" customWidth="1"/>
    <col min="15626" max="15626" width="28.140625" bestFit="1" customWidth="1"/>
    <col min="15627" max="15627" width="33.140625" bestFit="1" customWidth="1"/>
    <col min="15628" max="15628" width="26" bestFit="1" customWidth="1"/>
    <col min="15629" max="15629" width="19.140625" bestFit="1" customWidth="1"/>
    <col min="15630" max="15630" width="10.42578125" customWidth="1"/>
    <col min="15631" max="15631" width="11.85546875" customWidth="1"/>
    <col min="15632" max="15632" width="14.7109375" customWidth="1"/>
    <col min="15633" max="15633" width="9" bestFit="1" customWidth="1"/>
    <col min="15874" max="15874" width="4.7109375" bestFit="1" customWidth="1"/>
    <col min="15875" max="15875" width="9.7109375" bestFit="1" customWidth="1"/>
    <col min="15876" max="15876" width="10" bestFit="1" customWidth="1"/>
    <col min="15877" max="15877" width="8.85546875" bestFit="1" customWidth="1"/>
    <col min="15878" max="15878" width="22.85546875" customWidth="1"/>
    <col min="15879" max="15879" width="59.7109375" bestFit="1" customWidth="1"/>
    <col min="15880" max="15880" width="57.85546875" bestFit="1" customWidth="1"/>
    <col min="15881" max="15881" width="35.28515625" bestFit="1" customWidth="1"/>
    <col min="15882" max="15882" width="28.140625" bestFit="1" customWidth="1"/>
    <col min="15883" max="15883" width="33.140625" bestFit="1" customWidth="1"/>
    <col min="15884" max="15884" width="26" bestFit="1" customWidth="1"/>
    <col min="15885" max="15885" width="19.140625" bestFit="1" customWidth="1"/>
    <col min="15886" max="15886" width="10.42578125" customWidth="1"/>
    <col min="15887" max="15887" width="11.85546875" customWidth="1"/>
    <col min="15888" max="15888" width="14.7109375" customWidth="1"/>
    <col min="15889" max="15889" width="9" bestFit="1" customWidth="1"/>
    <col min="16130" max="16130" width="4.7109375" bestFit="1" customWidth="1"/>
    <col min="16131" max="16131" width="9.7109375" bestFit="1" customWidth="1"/>
    <col min="16132" max="16132" width="10" bestFit="1" customWidth="1"/>
    <col min="16133" max="16133" width="8.85546875" bestFit="1" customWidth="1"/>
    <col min="16134" max="16134" width="22.85546875" customWidth="1"/>
    <col min="16135" max="16135" width="59.7109375" bestFit="1" customWidth="1"/>
    <col min="16136" max="16136" width="57.85546875" bestFit="1" customWidth="1"/>
    <col min="16137" max="16137" width="35.28515625" bestFit="1" customWidth="1"/>
    <col min="16138" max="16138" width="28.140625" bestFit="1" customWidth="1"/>
    <col min="16139" max="16139" width="33.140625" bestFit="1" customWidth="1"/>
    <col min="16140" max="16140" width="26" bestFit="1" customWidth="1"/>
    <col min="16141" max="16141" width="19.140625" bestFit="1" customWidth="1"/>
    <col min="16142" max="16142" width="10.42578125" customWidth="1"/>
    <col min="16143" max="16143" width="11.85546875" customWidth="1"/>
    <col min="16144" max="16144" width="14.7109375" customWidth="1"/>
    <col min="16145" max="16145" width="9" bestFit="1" customWidth="1"/>
  </cols>
  <sheetData>
    <row r="2" spans="1:18" x14ac:dyDescent="0.25">
      <c r="A2" s="7" t="s">
        <v>63</v>
      </c>
    </row>
    <row r="4" spans="1:18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8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8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</sheetData>
  <mergeCells count="14">
    <mergeCell ref="F4:F5"/>
    <mergeCell ref="A4:A5"/>
    <mergeCell ref="B4:B5"/>
    <mergeCell ref="C4:C5"/>
    <mergeCell ref="D4:D5"/>
    <mergeCell ref="E4:E5"/>
    <mergeCell ref="Q4:Q5"/>
    <mergeCell ref="R4:R5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12"/>
  <sheetViews>
    <sheetView topLeftCell="A6" zoomScale="70" zoomScaleNormal="70" workbookViewId="0">
      <selection activeCell="F8" sqref="F8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8" x14ac:dyDescent="0.25">
      <c r="A2" s="7" t="s">
        <v>414</v>
      </c>
    </row>
    <row r="4" spans="1:18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8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8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8" s="42" customFormat="1" ht="133.5" customHeight="1" x14ac:dyDescent="0.25">
      <c r="A7" s="124">
        <v>1</v>
      </c>
      <c r="B7" s="45">
        <v>6</v>
      </c>
      <c r="C7" s="45">
        <v>5</v>
      </c>
      <c r="D7" s="45">
        <v>4</v>
      </c>
      <c r="E7" s="124" t="s">
        <v>190</v>
      </c>
      <c r="F7" s="86" t="s">
        <v>426</v>
      </c>
      <c r="G7" s="124" t="s">
        <v>191</v>
      </c>
      <c r="H7" s="124" t="s">
        <v>192</v>
      </c>
      <c r="I7" s="49" t="s">
        <v>193</v>
      </c>
      <c r="J7" s="124" t="s">
        <v>194</v>
      </c>
      <c r="K7" s="124" t="s">
        <v>195</v>
      </c>
      <c r="L7" s="124" t="s">
        <v>161</v>
      </c>
      <c r="M7" s="87">
        <v>25250</v>
      </c>
      <c r="N7" s="124" t="s">
        <v>161</v>
      </c>
      <c r="O7" s="87">
        <v>25250</v>
      </c>
      <c r="P7" s="87" t="s">
        <v>161</v>
      </c>
      <c r="Q7" s="124" t="s">
        <v>196</v>
      </c>
      <c r="R7" s="124" t="s">
        <v>197</v>
      </c>
    </row>
    <row r="8" spans="1:18" ht="409.5" x14ac:dyDescent="0.25">
      <c r="A8" s="40">
        <v>2</v>
      </c>
      <c r="B8" s="10">
        <v>6</v>
      </c>
      <c r="C8" s="10">
        <v>5</v>
      </c>
      <c r="D8" s="10">
        <v>4</v>
      </c>
      <c r="E8" s="40" t="s">
        <v>198</v>
      </c>
      <c r="F8" s="83" t="s">
        <v>199</v>
      </c>
      <c r="G8" s="47" t="s">
        <v>191</v>
      </c>
      <c r="H8" s="47" t="s">
        <v>192</v>
      </c>
      <c r="I8" s="49" t="s">
        <v>200</v>
      </c>
      <c r="J8" s="40" t="s">
        <v>201</v>
      </c>
      <c r="K8" s="40" t="s">
        <v>39</v>
      </c>
      <c r="L8" s="84" t="s">
        <v>161</v>
      </c>
      <c r="M8" s="84">
        <v>36510</v>
      </c>
      <c r="N8" s="56"/>
      <c r="O8" s="84">
        <v>36510</v>
      </c>
      <c r="P8" s="56"/>
      <c r="Q8" s="40" t="s">
        <v>202</v>
      </c>
      <c r="R8" s="40" t="s">
        <v>203</v>
      </c>
    </row>
    <row r="9" spans="1:18" s="42" customFormat="1" ht="302.25" customHeight="1" x14ac:dyDescent="0.25">
      <c r="A9" s="85">
        <v>3</v>
      </c>
      <c r="B9" s="45">
        <v>6</v>
      </c>
      <c r="C9" s="45">
        <v>5</v>
      </c>
      <c r="D9" s="45">
        <v>4</v>
      </c>
      <c r="E9" s="85" t="s">
        <v>204</v>
      </c>
      <c r="F9" s="86" t="s">
        <v>205</v>
      </c>
      <c r="G9" s="85" t="s">
        <v>191</v>
      </c>
      <c r="H9" s="47" t="s">
        <v>192</v>
      </c>
      <c r="I9" s="49" t="s">
        <v>200</v>
      </c>
      <c r="J9" s="85" t="s">
        <v>206</v>
      </c>
      <c r="K9" s="40" t="s">
        <v>53</v>
      </c>
      <c r="L9" s="85" t="s">
        <v>161</v>
      </c>
      <c r="M9" s="87">
        <v>18473.3</v>
      </c>
      <c r="N9" s="85"/>
      <c r="O9" s="87">
        <v>18473.3</v>
      </c>
      <c r="P9" s="87"/>
      <c r="Q9" s="85" t="s">
        <v>207</v>
      </c>
      <c r="R9" s="85" t="s">
        <v>208</v>
      </c>
    </row>
    <row r="10" spans="1:18" s="42" customFormat="1" ht="205.5" customHeight="1" x14ac:dyDescent="0.25">
      <c r="A10" s="40">
        <v>4</v>
      </c>
      <c r="B10" s="45">
        <v>6</v>
      </c>
      <c r="C10" s="45">
        <v>5</v>
      </c>
      <c r="D10" s="45">
        <v>4</v>
      </c>
      <c r="E10" s="85" t="s">
        <v>209</v>
      </c>
      <c r="F10" s="86" t="s">
        <v>210</v>
      </c>
      <c r="G10" s="85" t="s">
        <v>211</v>
      </c>
      <c r="H10" s="85" t="s">
        <v>212</v>
      </c>
      <c r="I10" s="88" t="s">
        <v>77</v>
      </c>
      <c r="J10" s="89" t="s">
        <v>213</v>
      </c>
      <c r="K10" s="40" t="s">
        <v>53</v>
      </c>
      <c r="L10" s="85" t="s">
        <v>161</v>
      </c>
      <c r="M10" s="90">
        <v>16486</v>
      </c>
      <c r="N10" s="90"/>
      <c r="O10" s="90">
        <v>16486</v>
      </c>
      <c r="P10" s="90"/>
      <c r="Q10" s="85" t="s">
        <v>207</v>
      </c>
      <c r="R10" s="85" t="s">
        <v>208</v>
      </c>
    </row>
    <row r="11" spans="1:18" s="42" customFormat="1" ht="205.5" customHeight="1" x14ac:dyDescent="0.25">
      <c r="A11" s="40">
        <v>5</v>
      </c>
      <c r="B11" s="89">
        <v>6</v>
      </c>
      <c r="C11" s="89">
        <v>5</v>
      </c>
      <c r="D11" s="85">
        <v>4</v>
      </c>
      <c r="E11" s="85" t="s">
        <v>214</v>
      </c>
      <c r="F11" s="85" t="s">
        <v>215</v>
      </c>
      <c r="G11" s="85" t="s">
        <v>91</v>
      </c>
      <c r="H11" s="85" t="s">
        <v>216</v>
      </c>
      <c r="I11" s="88" t="s">
        <v>217</v>
      </c>
      <c r="J11" s="85" t="s">
        <v>218</v>
      </c>
      <c r="K11" s="40" t="s">
        <v>59</v>
      </c>
      <c r="L11" s="40" t="s">
        <v>161</v>
      </c>
      <c r="M11" s="84">
        <v>23240</v>
      </c>
      <c r="N11" s="90"/>
      <c r="O11" s="91">
        <v>23240</v>
      </c>
      <c r="P11" s="90"/>
      <c r="Q11" s="85" t="s">
        <v>207</v>
      </c>
      <c r="R11" s="85" t="s">
        <v>208</v>
      </c>
    </row>
    <row r="12" spans="1:18" s="42" customFormat="1" ht="250.5" customHeight="1" x14ac:dyDescent="0.25">
      <c r="A12" s="92">
        <v>6</v>
      </c>
      <c r="B12" s="89">
        <v>6</v>
      </c>
      <c r="C12" s="89">
        <v>5</v>
      </c>
      <c r="D12" s="40">
        <v>4</v>
      </c>
      <c r="E12" s="40" t="s">
        <v>219</v>
      </c>
      <c r="F12" s="93" t="s">
        <v>220</v>
      </c>
      <c r="G12" s="85" t="s">
        <v>91</v>
      </c>
      <c r="H12" s="85" t="s">
        <v>216</v>
      </c>
      <c r="I12" s="12" t="s">
        <v>221</v>
      </c>
      <c r="J12" s="40" t="s">
        <v>222</v>
      </c>
      <c r="K12" s="40" t="s">
        <v>53</v>
      </c>
      <c r="L12" s="40" t="s">
        <v>161</v>
      </c>
      <c r="M12" s="84">
        <v>31997</v>
      </c>
      <c r="N12" s="84"/>
      <c r="O12" s="84">
        <v>31997</v>
      </c>
      <c r="P12" s="84"/>
      <c r="Q12" s="40" t="s">
        <v>223</v>
      </c>
      <c r="R12" s="40" t="s">
        <v>224</v>
      </c>
    </row>
  </sheetData>
  <mergeCells count="14">
    <mergeCell ref="F4:F5"/>
    <mergeCell ref="A4:A5"/>
    <mergeCell ref="B4:B5"/>
    <mergeCell ref="C4:C5"/>
    <mergeCell ref="D4:D5"/>
    <mergeCell ref="E4:E5"/>
    <mergeCell ref="Q4:Q5"/>
    <mergeCell ref="R4:R5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R35"/>
  <sheetViews>
    <sheetView topLeftCell="A2" zoomScale="70" zoomScaleNormal="70" workbookViewId="0">
      <selection activeCell="A38" sqref="A38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8" x14ac:dyDescent="0.25">
      <c r="A2" s="7" t="s">
        <v>415</v>
      </c>
    </row>
    <row r="4" spans="1:18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8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8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8" x14ac:dyDescent="0.25">
      <c r="A7" s="160">
        <v>1</v>
      </c>
      <c r="B7" s="160" t="s">
        <v>101</v>
      </c>
      <c r="C7" s="160">
        <v>5</v>
      </c>
      <c r="D7" s="165">
        <v>4</v>
      </c>
      <c r="E7" s="157" t="s">
        <v>225</v>
      </c>
      <c r="F7" s="317" t="s">
        <v>226</v>
      </c>
      <c r="G7" s="314" t="s">
        <v>175</v>
      </c>
      <c r="H7" s="94" t="s">
        <v>227</v>
      </c>
      <c r="I7" s="95">
        <v>3</v>
      </c>
      <c r="J7" s="314" t="s">
        <v>228</v>
      </c>
      <c r="K7" s="199" t="s">
        <v>39</v>
      </c>
      <c r="L7" s="199"/>
      <c r="M7" s="161">
        <v>39644.15</v>
      </c>
      <c r="N7" s="161"/>
      <c r="O7" s="161">
        <v>39644.15</v>
      </c>
      <c r="P7" s="161"/>
      <c r="Q7" s="165" t="s">
        <v>229</v>
      </c>
      <c r="R7" s="165" t="s">
        <v>230</v>
      </c>
    </row>
    <row r="8" spans="1:18" ht="30" x14ac:dyDescent="0.25">
      <c r="A8" s="160"/>
      <c r="B8" s="160"/>
      <c r="C8" s="160"/>
      <c r="D8" s="165"/>
      <c r="E8" s="158"/>
      <c r="F8" s="318"/>
      <c r="G8" s="315"/>
      <c r="H8" s="94" t="s">
        <v>231</v>
      </c>
      <c r="I8" s="95">
        <v>60</v>
      </c>
      <c r="J8" s="315"/>
      <c r="K8" s="199"/>
      <c r="L8" s="199"/>
      <c r="M8" s="161"/>
      <c r="N8" s="161"/>
      <c r="O8" s="161"/>
      <c r="P8" s="161"/>
      <c r="Q8" s="165"/>
      <c r="R8" s="165"/>
    </row>
    <row r="9" spans="1:18" ht="30" x14ac:dyDescent="0.25">
      <c r="A9" s="160"/>
      <c r="B9" s="160"/>
      <c r="C9" s="160"/>
      <c r="D9" s="165"/>
      <c r="E9" s="158"/>
      <c r="F9" s="318"/>
      <c r="G9" s="316"/>
      <c r="H9" s="94" t="s">
        <v>232</v>
      </c>
      <c r="I9" s="95">
        <v>5</v>
      </c>
      <c r="J9" s="315"/>
      <c r="K9" s="199"/>
      <c r="L9" s="199"/>
      <c r="M9" s="161"/>
      <c r="N9" s="161"/>
      <c r="O9" s="161"/>
      <c r="P9" s="161"/>
      <c r="Q9" s="165"/>
      <c r="R9" s="165"/>
    </row>
    <row r="10" spans="1:18" x14ac:dyDescent="0.25">
      <c r="A10" s="160"/>
      <c r="B10" s="160"/>
      <c r="C10" s="160"/>
      <c r="D10" s="165"/>
      <c r="E10" s="158"/>
      <c r="F10" s="318"/>
      <c r="G10" s="314" t="s">
        <v>233</v>
      </c>
      <c r="H10" s="94" t="s">
        <v>234</v>
      </c>
      <c r="I10" s="95">
        <v>1</v>
      </c>
      <c r="J10" s="315"/>
      <c r="K10" s="199"/>
      <c r="L10" s="199"/>
      <c r="M10" s="161"/>
      <c r="N10" s="161"/>
      <c r="O10" s="161"/>
      <c r="P10" s="161"/>
      <c r="Q10" s="165"/>
      <c r="R10" s="165"/>
    </row>
    <row r="11" spans="1:18" ht="30" x14ac:dyDescent="0.25">
      <c r="A11" s="160"/>
      <c r="B11" s="160"/>
      <c r="C11" s="160"/>
      <c r="D11" s="165"/>
      <c r="E11" s="158"/>
      <c r="F11" s="318"/>
      <c r="G11" s="315"/>
      <c r="H11" s="94" t="s">
        <v>235</v>
      </c>
      <c r="I11" s="95">
        <v>100</v>
      </c>
      <c r="J11" s="315"/>
      <c r="K11" s="199"/>
      <c r="L11" s="199"/>
      <c r="M11" s="161"/>
      <c r="N11" s="161"/>
      <c r="O11" s="161"/>
      <c r="P11" s="161"/>
      <c r="Q11" s="165"/>
      <c r="R11" s="165"/>
    </row>
    <row r="12" spans="1:18" ht="30" x14ac:dyDescent="0.25">
      <c r="A12" s="160"/>
      <c r="B12" s="160"/>
      <c r="C12" s="160"/>
      <c r="D12" s="165"/>
      <c r="E12" s="158"/>
      <c r="F12" s="318"/>
      <c r="G12" s="316"/>
      <c r="H12" s="94" t="s">
        <v>232</v>
      </c>
      <c r="I12" s="95">
        <v>6</v>
      </c>
      <c r="J12" s="315"/>
      <c r="K12" s="199"/>
      <c r="L12" s="199"/>
      <c r="M12" s="161"/>
      <c r="N12" s="161"/>
      <c r="O12" s="161"/>
      <c r="P12" s="161"/>
      <c r="Q12" s="165"/>
      <c r="R12" s="165"/>
    </row>
    <row r="13" spans="1:18" ht="30" x14ac:dyDescent="0.25">
      <c r="A13" s="160"/>
      <c r="B13" s="160"/>
      <c r="C13" s="160"/>
      <c r="D13" s="165"/>
      <c r="E13" s="159"/>
      <c r="F13" s="319"/>
      <c r="G13" s="96" t="s">
        <v>236</v>
      </c>
      <c r="H13" s="94" t="s">
        <v>237</v>
      </c>
      <c r="I13" s="95">
        <v>2</v>
      </c>
      <c r="J13" s="316"/>
      <c r="K13" s="199"/>
      <c r="L13" s="199"/>
      <c r="M13" s="161"/>
      <c r="N13" s="161"/>
      <c r="O13" s="161"/>
      <c r="P13" s="161"/>
      <c r="Q13" s="165"/>
      <c r="R13" s="165"/>
    </row>
    <row r="14" spans="1:18" x14ac:dyDescent="0.25">
      <c r="A14" s="160">
        <v>2</v>
      </c>
      <c r="B14" s="160" t="s">
        <v>101</v>
      </c>
      <c r="C14" s="160">
        <v>5</v>
      </c>
      <c r="D14" s="165">
        <v>4</v>
      </c>
      <c r="E14" s="157" t="s">
        <v>238</v>
      </c>
      <c r="F14" s="311" t="s">
        <v>239</v>
      </c>
      <c r="G14" s="165" t="s">
        <v>233</v>
      </c>
      <c r="H14" s="37" t="s">
        <v>234</v>
      </c>
      <c r="I14" s="95">
        <v>1</v>
      </c>
      <c r="J14" s="165" t="s">
        <v>240</v>
      </c>
      <c r="K14" s="199" t="s">
        <v>59</v>
      </c>
      <c r="L14" s="199"/>
      <c r="M14" s="161">
        <v>38676.870000000003</v>
      </c>
      <c r="N14" s="161"/>
      <c r="O14" s="161">
        <v>38676.870000000003</v>
      </c>
      <c r="P14" s="161"/>
      <c r="Q14" s="165" t="s">
        <v>241</v>
      </c>
      <c r="R14" s="165" t="s">
        <v>242</v>
      </c>
    </row>
    <row r="15" spans="1:18" ht="30" x14ac:dyDescent="0.25">
      <c r="A15" s="160"/>
      <c r="B15" s="160"/>
      <c r="C15" s="160"/>
      <c r="D15" s="165"/>
      <c r="E15" s="158"/>
      <c r="F15" s="312"/>
      <c r="G15" s="165"/>
      <c r="H15" s="37" t="s">
        <v>243</v>
      </c>
      <c r="I15" s="95">
        <v>50</v>
      </c>
      <c r="J15" s="165"/>
      <c r="K15" s="199"/>
      <c r="L15" s="199"/>
      <c r="M15" s="161"/>
      <c r="N15" s="161"/>
      <c r="O15" s="161"/>
      <c r="P15" s="161"/>
      <c r="Q15" s="165"/>
      <c r="R15" s="165"/>
    </row>
    <row r="16" spans="1:18" ht="30" x14ac:dyDescent="0.25">
      <c r="A16" s="160"/>
      <c r="B16" s="160"/>
      <c r="C16" s="160"/>
      <c r="D16" s="165"/>
      <c r="E16" s="158"/>
      <c r="F16" s="312"/>
      <c r="G16" s="165"/>
      <c r="H16" s="37" t="s">
        <v>232</v>
      </c>
      <c r="I16" s="95">
        <v>10</v>
      </c>
      <c r="J16" s="165"/>
      <c r="K16" s="199"/>
      <c r="L16" s="199"/>
      <c r="M16" s="161"/>
      <c r="N16" s="161"/>
      <c r="O16" s="161"/>
      <c r="P16" s="161"/>
      <c r="Q16" s="165"/>
      <c r="R16" s="165"/>
    </row>
    <row r="17" spans="1:18" x14ac:dyDescent="0.25">
      <c r="A17" s="160"/>
      <c r="B17" s="160"/>
      <c r="C17" s="160"/>
      <c r="D17" s="165"/>
      <c r="E17" s="158"/>
      <c r="F17" s="312"/>
      <c r="G17" s="165" t="s">
        <v>244</v>
      </c>
      <c r="H17" s="37" t="s">
        <v>245</v>
      </c>
      <c r="I17" s="95">
        <v>1</v>
      </c>
      <c r="J17" s="165" t="s">
        <v>246</v>
      </c>
      <c r="K17" s="199"/>
      <c r="L17" s="199"/>
      <c r="M17" s="161"/>
      <c r="N17" s="161"/>
      <c r="O17" s="161"/>
      <c r="P17" s="161"/>
      <c r="Q17" s="165"/>
      <c r="R17" s="165"/>
    </row>
    <row r="18" spans="1:18" ht="30" x14ac:dyDescent="0.25">
      <c r="A18" s="160"/>
      <c r="B18" s="160"/>
      <c r="C18" s="160"/>
      <c r="D18" s="165"/>
      <c r="E18" s="159"/>
      <c r="F18" s="313"/>
      <c r="G18" s="165"/>
      <c r="H18" s="37" t="s">
        <v>247</v>
      </c>
      <c r="I18" s="97">
        <v>80000</v>
      </c>
      <c r="J18" s="165"/>
      <c r="K18" s="199"/>
      <c r="L18" s="199"/>
      <c r="M18" s="161"/>
      <c r="N18" s="161"/>
      <c r="O18" s="161"/>
      <c r="P18" s="161"/>
      <c r="Q18" s="165"/>
      <c r="R18" s="165"/>
    </row>
    <row r="19" spans="1:18" x14ac:dyDescent="0.25">
      <c r="A19" s="226">
        <v>2</v>
      </c>
      <c r="B19" s="226" t="s">
        <v>101</v>
      </c>
      <c r="C19" s="226">
        <v>5</v>
      </c>
      <c r="D19" s="304">
        <v>4</v>
      </c>
      <c r="E19" s="201" t="s">
        <v>238</v>
      </c>
      <c r="F19" s="305" t="s">
        <v>239</v>
      </c>
      <c r="G19" s="304" t="s">
        <v>233</v>
      </c>
      <c r="H19" s="98" t="s">
        <v>234</v>
      </c>
      <c r="I19" s="99">
        <v>1</v>
      </c>
      <c r="J19" s="304" t="s">
        <v>240</v>
      </c>
      <c r="K19" s="308" t="s">
        <v>39</v>
      </c>
      <c r="L19" s="309"/>
      <c r="M19" s="303">
        <v>38676.870000000003</v>
      </c>
      <c r="N19" s="303"/>
      <c r="O19" s="303">
        <v>38676.870000000003</v>
      </c>
      <c r="P19" s="303"/>
      <c r="Q19" s="304" t="s">
        <v>241</v>
      </c>
      <c r="R19" s="304" t="s">
        <v>242</v>
      </c>
    </row>
    <row r="20" spans="1:18" ht="30" x14ac:dyDescent="0.25">
      <c r="A20" s="226"/>
      <c r="B20" s="226"/>
      <c r="C20" s="226"/>
      <c r="D20" s="304"/>
      <c r="E20" s="310"/>
      <c r="F20" s="306"/>
      <c r="G20" s="304"/>
      <c r="H20" s="98" t="s">
        <v>243</v>
      </c>
      <c r="I20" s="99">
        <v>50</v>
      </c>
      <c r="J20" s="304"/>
      <c r="K20" s="308"/>
      <c r="L20" s="309"/>
      <c r="M20" s="303"/>
      <c r="N20" s="303"/>
      <c r="O20" s="303"/>
      <c r="P20" s="303"/>
      <c r="Q20" s="304"/>
      <c r="R20" s="304"/>
    </row>
    <row r="21" spans="1:18" ht="30" x14ac:dyDescent="0.25">
      <c r="A21" s="226"/>
      <c r="B21" s="226"/>
      <c r="C21" s="226"/>
      <c r="D21" s="304"/>
      <c r="E21" s="310"/>
      <c r="F21" s="306"/>
      <c r="G21" s="304"/>
      <c r="H21" s="98" t="s">
        <v>232</v>
      </c>
      <c r="I21" s="99">
        <v>10</v>
      </c>
      <c r="J21" s="304"/>
      <c r="K21" s="308"/>
      <c r="L21" s="309"/>
      <c r="M21" s="303"/>
      <c r="N21" s="303"/>
      <c r="O21" s="303"/>
      <c r="P21" s="303"/>
      <c r="Q21" s="304"/>
      <c r="R21" s="304"/>
    </row>
    <row r="22" spans="1:18" x14ac:dyDescent="0.25">
      <c r="A22" s="226"/>
      <c r="B22" s="226"/>
      <c r="C22" s="226"/>
      <c r="D22" s="304"/>
      <c r="E22" s="310"/>
      <c r="F22" s="306"/>
      <c r="G22" s="304" t="s">
        <v>244</v>
      </c>
      <c r="H22" s="98" t="s">
        <v>245</v>
      </c>
      <c r="I22" s="99">
        <v>1</v>
      </c>
      <c r="J22" s="304" t="s">
        <v>246</v>
      </c>
      <c r="K22" s="308"/>
      <c r="L22" s="309"/>
      <c r="M22" s="303"/>
      <c r="N22" s="303"/>
      <c r="O22" s="303"/>
      <c r="P22" s="303"/>
      <c r="Q22" s="304"/>
      <c r="R22" s="304"/>
    </row>
    <row r="23" spans="1:18" ht="30" x14ac:dyDescent="0.25">
      <c r="A23" s="226"/>
      <c r="B23" s="226"/>
      <c r="C23" s="226"/>
      <c r="D23" s="304"/>
      <c r="E23" s="202"/>
      <c r="F23" s="307"/>
      <c r="G23" s="304"/>
      <c r="H23" s="98" t="s">
        <v>247</v>
      </c>
      <c r="I23" s="100">
        <v>80000</v>
      </c>
      <c r="J23" s="304"/>
      <c r="K23" s="308"/>
      <c r="L23" s="309"/>
      <c r="M23" s="303"/>
      <c r="N23" s="303"/>
      <c r="O23" s="303"/>
      <c r="P23" s="303"/>
      <c r="Q23" s="304"/>
      <c r="R23" s="304"/>
    </row>
    <row r="24" spans="1:18" ht="25.5" customHeight="1" x14ac:dyDescent="0.25">
      <c r="A24" s="300" t="s">
        <v>248</v>
      </c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2"/>
    </row>
    <row r="25" spans="1:18" ht="30" x14ac:dyDescent="0.25">
      <c r="A25" s="160">
        <v>3</v>
      </c>
      <c r="B25" s="160" t="s">
        <v>101</v>
      </c>
      <c r="C25" s="160">
        <v>5</v>
      </c>
      <c r="D25" s="165">
        <v>4</v>
      </c>
      <c r="E25" s="157" t="s">
        <v>249</v>
      </c>
      <c r="F25" s="297" t="s">
        <v>250</v>
      </c>
      <c r="G25" s="157" t="s">
        <v>251</v>
      </c>
      <c r="H25" s="94" t="s">
        <v>179</v>
      </c>
      <c r="I25" s="95">
        <v>1</v>
      </c>
      <c r="J25" s="165" t="s">
        <v>252</v>
      </c>
      <c r="K25" s="199" t="s">
        <v>39</v>
      </c>
      <c r="L25" s="199"/>
      <c r="M25" s="161">
        <v>39708.699999999997</v>
      </c>
      <c r="N25" s="161"/>
      <c r="O25" s="161">
        <v>39708.699999999997</v>
      </c>
      <c r="P25" s="161"/>
      <c r="Q25" s="165" t="s">
        <v>253</v>
      </c>
      <c r="R25" s="165" t="s">
        <v>254</v>
      </c>
    </row>
    <row r="26" spans="1:18" x14ac:dyDescent="0.25">
      <c r="A26" s="160"/>
      <c r="B26" s="160"/>
      <c r="C26" s="160"/>
      <c r="D26" s="165"/>
      <c r="E26" s="158"/>
      <c r="F26" s="297"/>
      <c r="G26" s="158"/>
      <c r="H26" s="94" t="s">
        <v>164</v>
      </c>
      <c r="I26" s="95">
        <v>40</v>
      </c>
      <c r="J26" s="165"/>
      <c r="K26" s="199"/>
      <c r="L26" s="199"/>
      <c r="M26" s="161"/>
      <c r="N26" s="161"/>
      <c r="O26" s="161"/>
      <c r="P26" s="161"/>
      <c r="Q26" s="165"/>
      <c r="R26" s="165"/>
    </row>
    <row r="27" spans="1:18" ht="30" x14ac:dyDescent="0.25">
      <c r="A27" s="160"/>
      <c r="B27" s="160"/>
      <c r="C27" s="160"/>
      <c r="D27" s="165"/>
      <c r="E27" s="158"/>
      <c r="F27" s="297"/>
      <c r="G27" s="159"/>
      <c r="H27" s="94" t="s">
        <v>255</v>
      </c>
      <c r="I27" s="95">
        <v>40</v>
      </c>
      <c r="J27" s="165"/>
      <c r="K27" s="199"/>
      <c r="L27" s="199"/>
      <c r="M27" s="161"/>
      <c r="N27" s="161"/>
      <c r="O27" s="161"/>
      <c r="P27" s="161"/>
      <c r="Q27" s="165"/>
      <c r="R27" s="165"/>
    </row>
    <row r="28" spans="1:18" ht="30" x14ac:dyDescent="0.25">
      <c r="A28" s="160"/>
      <c r="B28" s="160"/>
      <c r="C28" s="160"/>
      <c r="D28" s="165"/>
      <c r="E28" s="158"/>
      <c r="F28" s="297"/>
      <c r="G28" s="165" t="s">
        <v>256</v>
      </c>
      <c r="H28" s="94" t="s">
        <v>148</v>
      </c>
      <c r="I28" s="95">
        <v>1</v>
      </c>
      <c r="J28" s="165"/>
      <c r="K28" s="199"/>
      <c r="L28" s="199"/>
      <c r="M28" s="161"/>
      <c r="N28" s="161"/>
      <c r="O28" s="161"/>
      <c r="P28" s="161"/>
      <c r="Q28" s="165"/>
      <c r="R28" s="165"/>
    </row>
    <row r="29" spans="1:18" x14ac:dyDescent="0.25">
      <c r="A29" s="160"/>
      <c r="B29" s="160"/>
      <c r="C29" s="160"/>
      <c r="D29" s="165"/>
      <c r="E29" s="158"/>
      <c r="F29" s="297"/>
      <c r="G29" s="165"/>
      <c r="H29" s="94" t="s">
        <v>164</v>
      </c>
      <c r="I29" s="95">
        <v>6</v>
      </c>
      <c r="J29" s="165"/>
      <c r="K29" s="199"/>
      <c r="L29" s="199"/>
      <c r="M29" s="161"/>
      <c r="N29" s="161"/>
      <c r="O29" s="161"/>
      <c r="P29" s="161"/>
      <c r="Q29" s="165"/>
      <c r="R29" s="165"/>
    </row>
    <row r="30" spans="1:18" ht="30" x14ac:dyDescent="0.25">
      <c r="A30" s="160"/>
      <c r="B30" s="160"/>
      <c r="C30" s="160"/>
      <c r="D30" s="165"/>
      <c r="E30" s="159"/>
      <c r="F30" s="297"/>
      <c r="G30" s="165"/>
      <c r="H30" s="94" t="s">
        <v>255</v>
      </c>
      <c r="I30" s="95">
        <v>6</v>
      </c>
      <c r="J30" s="165"/>
      <c r="K30" s="199"/>
      <c r="L30" s="199"/>
      <c r="M30" s="161"/>
      <c r="N30" s="161"/>
      <c r="O30" s="161"/>
      <c r="P30" s="161"/>
      <c r="Q30" s="165"/>
      <c r="R30" s="165"/>
    </row>
    <row r="31" spans="1:18" x14ac:dyDescent="0.25">
      <c r="A31" s="160">
        <v>4</v>
      </c>
      <c r="B31" s="160" t="s">
        <v>121</v>
      </c>
      <c r="C31" s="160">
        <v>5</v>
      </c>
      <c r="D31" s="165">
        <v>4</v>
      </c>
      <c r="E31" s="157" t="s">
        <v>257</v>
      </c>
      <c r="F31" s="297" t="s">
        <v>258</v>
      </c>
      <c r="G31" s="298" t="s">
        <v>259</v>
      </c>
      <c r="H31" s="37" t="s">
        <v>227</v>
      </c>
      <c r="I31" s="95">
        <v>4</v>
      </c>
      <c r="J31" s="165" t="s">
        <v>260</v>
      </c>
      <c r="K31" s="199" t="s">
        <v>39</v>
      </c>
      <c r="L31" s="199"/>
      <c r="M31" s="161">
        <v>30000</v>
      </c>
      <c r="N31" s="161"/>
      <c r="O31" s="161">
        <v>30000</v>
      </c>
      <c r="P31" s="161"/>
      <c r="Q31" s="165" t="s">
        <v>261</v>
      </c>
      <c r="R31" s="165" t="s">
        <v>262</v>
      </c>
    </row>
    <row r="32" spans="1:18" ht="85.5" customHeight="1" x14ac:dyDescent="0.25">
      <c r="A32" s="160"/>
      <c r="B32" s="160"/>
      <c r="C32" s="160"/>
      <c r="D32" s="165"/>
      <c r="E32" s="159"/>
      <c r="F32" s="297"/>
      <c r="G32" s="299"/>
      <c r="H32" s="37" t="s">
        <v>164</v>
      </c>
      <c r="I32" s="95">
        <v>80</v>
      </c>
      <c r="J32" s="165"/>
      <c r="K32" s="199"/>
      <c r="L32" s="199"/>
      <c r="M32" s="161"/>
      <c r="N32" s="161"/>
      <c r="O32" s="161"/>
      <c r="P32" s="161"/>
      <c r="Q32" s="165"/>
      <c r="R32" s="165"/>
    </row>
    <row r="33" spans="1:18" ht="30" x14ac:dyDescent="0.25">
      <c r="A33" s="160">
        <v>5</v>
      </c>
      <c r="B33" s="160" t="s">
        <v>101</v>
      </c>
      <c r="C33" s="160">
        <v>5</v>
      </c>
      <c r="D33" s="165">
        <v>4</v>
      </c>
      <c r="E33" s="157" t="s">
        <v>182</v>
      </c>
      <c r="F33" s="294" t="s">
        <v>263</v>
      </c>
      <c r="G33" s="165" t="s">
        <v>256</v>
      </c>
      <c r="H33" s="94" t="s">
        <v>148</v>
      </c>
      <c r="I33" s="95">
        <v>1</v>
      </c>
      <c r="J33" s="165" t="s">
        <v>264</v>
      </c>
      <c r="K33" s="199" t="s">
        <v>265</v>
      </c>
      <c r="L33" s="199"/>
      <c r="M33" s="161">
        <v>45619.68</v>
      </c>
      <c r="N33" s="161"/>
      <c r="O33" s="161">
        <v>45619.68</v>
      </c>
      <c r="P33" s="161"/>
      <c r="Q33" s="165" t="s">
        <v>266</v>
      </c>
      <c r="R33" s="165" t="s">
        <v>267</v>
      </c>
    </row>
    <row r="34" spans="1:18" x14ac:dyDescent="0.25">
      <c r="A34" s="160"/>
      <c r="B34" s="160"/>
      <c r="C34" s="160"/>
      <c r="D34" s="165"/>
      <c r="E34" s="158"/>
      <c r="F34" s="295"/>
      <c r="G34" s="165"/>
      <c r="H34" s="94" t="s">
        <v>164</v>
      </c>
      <c r="I34" s="95">
        <v>18</v>
      </c>
      <c r="J34" s="165"/>
      <c r="K34" s="199"/>
      <c r="L34" s="199"/>
      <c r="M34" s="161"/>
      <c r="N34" s="161"/>
      <c r="O34" s="161"/>
      <c r="P34" s="161"/>
      <c r="Q34" s="165"/>
      <c r="R34" s="165"/>
    </row>
    <row r="35" spans="1:18" ht="63" customHeight="1" x14ac:dyDescent="0.25">
      <c r="A35" s="160"/>
      <c r="B35" s="160"/>
      <c r="C35" s="160"/>
      <c r="D35" s="165"/>
      <c r="E35" s="159"/>
      <c r="F35" s="296"/>
      <c r="G35" s="165"/>
      <c r="H35" s="94" t="s">
        <v>255</v>
      </c>
      <c r="I35" s="95">
        <v>18</v>
      </c>
      <c r="J35" s="165"/>
      <c r="K35" s="199"/>
      <c r="L35" s="199"/>
      <c r="M35" s="161"/>
      <c r="N35" s="161"/>
      <c r="O35" s="161"/>
      <c r="P35" s="161"/>
      <c r="Q35" s="165"/>
      <c r="R35" s="165"/>
    </row>
  </sheetData>
  <mergeCells count="117">
    <mergeCell ref="Q4:Q5"/>
    <mergeCell ref="R4:R5"/>
    <mergeCell ref="A7:A13"/>
    <mergeCell ref="B7:B13"/>
    <mergeCell ref="C7:C13"/>
    <mergeCell ref="D7:D13"/>
    <mergeCell ref="E7:E13"/>
    <mergeCell ref="F7:F13"/>
    <mergeCell ref="G7:G9"/>
    <mergeCell ref="J7:J13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  <mergeCell ref="Q7:Q13"/>
    <mergeCell ref="R7:R13"/>
    <mergeCell ref="L7:L13"/>
    <mergeCell ref="M7:M13"/>
    <mergeCell ref="N7:N13"/>
    <mergeCell ref="O7:O13"/>
    <mergeCell ref="P7:P13"/>
    <mergeCell ref="P14:P18"/>
    <mergeCell ref="Q14:Q18"/>
    <mergeCell ref="R14:R18"/>
    <mergeCell ref="G17:G18"/>
    <mergeCell ref="J17:J18"/>
    <mergeCell ref="N14:N18"/>
    <mergeCell ref="O14:O18"/>
    <mergeCell ref="G10:G12"/>
    <mergeCell ref="G14:G16"/>
    <mergeCell ref="K7:K13"/>
    <mergeCell ref="A19:A23"/>
    <mergeCell ref="B19:B23"/>
    <mergeCell ref="C19:C23"/>
    <mergeCell ref="D19:D23"/>
    <mergeCell ref="E19:E23"/>
    <mergeCell ref="J14:J16"/>
    <mergeCell ref="K14:K18"/>
    <mergeCell ref="L14:L18"/>
    <mergeCell ref="M14:M18"/>
    <mergeCell ref="A14:A18"/>
    <mergeCell ref="B14:B18"/>
    <mergeCell ref="C14:C18"/>
    <mergeCell ref="D14:D18"/>
    <mergeCell ref="E14:E18"/>
    <mergeCell ref="F14:F18"/>
    <mergeCell ref="N19:N23"/>
    <mergeCell ref="O19:O23"/>
    <mergeCell ref="P19:P23"/>
    <mergeCell ref="Q19:Q23"/>
    <mergeCell ref="R19:R23"/>
    <mergeCell ref="G22:G23"/>
    <mergeCell ref="J22:J23"/>
    <mergeCell ref="F19:F23"/>
    <mergeCell ref="G19:G21"/>
    <mergeCell ref="J19:J21"/>
    <mergeCell ref="K19:K23"/>
    <mergeCell ref="L19:L23"/>
    <mergeCell ref="M19:M23"/>
    <mergeCell ref="L25:L30"/>
    <mergeCell ref="A24:R24"/>
    <mergeCell ref="A25:A30"/>
    <mergeCell ref="B25:B30"/>
    <mergeCell ref="C25:C30"/>
    <mergeCell ref="D25:D30"/>
    <mergeCell ref="E25:E30"/>
    <mergeCell ref="F25:F30"/>
    <mergeCell ref="G25:G27"/>
    <mergeCell ref="J25:J30"/>
    <mergeCell ref="K25:K30"/>
    <mergeCell ref="R25:R30"/>
    <mergeCell ref="G28:G30"/>
    <mergeCell ref="M25:M30"/>
    <mergeCell ref="N25:N30"/>
    <mergeCell ref="O25:O30"/>
    <mergeCell ref="P25:P30"/>
    <mergeCell ref="Q25:Q30"/>
    <mergeCell ref="A33:A35"/>
    <mergeCell ref="B33:B35"/>
    <mergeCell ref="C33:C35"/>
    <mergeCell ref="D33:D35"/>
    <mergeCell ref="E33:E35"/>
    <mergeCell ref="F33:F35"/>
    <mergeCell ref="G33:G35"/>
    <mergeCell ref="J33:J35"/>
    <mergeCell ref="K31:K32"/>
    <mergeCell ref="A31:A32"/>
    <mergeCell ref="B31:B32"/>
    <mergeCell ref="C31:C32"/>
    <mergeCell ref="D31:D32"/>
    <mergeCell ref="E31:E32"/>
    <mergeCell ref="F31:F32"/>
    <mergeCell ref="G31:G32"/>
    <mergeCell ref="J31:J32"/>
    <mergeCell ref="Q33:Q35"/>
    <mergeCell ref="R33:R35"/>
    <mergeCell ref="K33:K35"/>
    <mergeCell ref="L33:L35"/>
    <mergeCell ref="M33:M35"/>
    <mergeCell ref="N33:N35"/>
    <mergeCell ref="O33:O35"/>
    <mergeCell ref="P33:P35"/>
    <mergeCell ref="Q31:Q32"/>
    <mergeCell ref="R31:R32"/>
    <mergeCell ref="L31:L32"/>
    <mergeCell ref="M31:M32"/>
    <mergeCell ref="N31:N32"/>
    <mergeCell ref="O31:O32"/>
    <mergeCell ref="P31:P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R8"/>
  <sheetViews>
    <sheetView workbookViewId="0">
      <selection activeCell="A9" sqref="A9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8" x14ac:dyDescent="0.25">
      <c r="A2" s="7" t="s">
        <v>416</v>
      </c>
    </row>
    <row r="4" spans="1:18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8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8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8" s="102" customFormat="1" ht="195" x14ac:dyDescent="0.25">
      <c r="A7" s="8">
        <v>1</v>
      </c>
      <c r="B7" s="9" t="s">
        <v>121</v>
      </c>
      <c r="C7" s="9">
        <v>5</v>
      </c>
      <c r="D7" s="10">
        <v>4</v>
      </c>
      <c r="E7" s="101" t="s">
        <v>268</v>
      </c>
      <c r="F7" s="10" t="s">
        <v>269</v>
      </c>
      <c r="G7" s="10" t="s">
        <v>91</v>
      </c>
      <c r="H7" s="13" t="s">
        <v>270</v>
      </c>
      <c r="I7" s="12" t="s">
        <v>271</v>
      </c>
      <c r="J7" s="10" t="s">
        <v>272</v>
      </c>
      <c r="K7" s="13" t="s">
        <v>273</v>
      </c>
      <c r="L7" s="13"/>
      <c r="M7" s="15">
        <v>29300</v>
      </c>
      <c r="N7" s="15"/>
      <c r="O7" s="15">
        <v>29300</v>
      </c>
      <c r="P7" s="15"/>
      <c r="Q7" s="85" t="s">
        <v>274</v>
      </c>
      <c r="R7" s="10" t="s">
        <v>275</v>
      </c>
    </row>
    <row r="8" spans="1:18" s="102" customFormat="1" ht="90" x14ac:dyDescent="0.25">
      <c r="A8" s="9">
        <v>2</v>
      </c>
      <c r="B8" s="9" t="s">
        <v>101</v>
      </c>
      <c r="C8" s="9">
        <v>5</v>
      </c>
      <c r="D8" s="10">
        <v>4</v>
      </c>
      <c r="E8" s="10" t="s">
        <v>276</v>
      </c>
      <c r="F8" s="85" t="s">
        <v>277</v>
      </c>
      <c r="G8" s="10" t="s">
        <v>91</v>
      </c>
      <c r="H8" s="13" t="s">
        <v>278</v>
      </c>
      <c r="I8" s="12" t="s">
        <v>279</v>
      </c>
      <c r="J8" s="85" t="s">
        <v>280</v>
      </c>
      <c r="K8" s="13" t="s">
        <v>273</v>
      </c>
      <c r="L8" s="13"/>
      <c r="M8" s="15">
        <v>80000</v>
      </c>
      <c r="N8" s="15"/>
      <c r="O8" s="15">
        <v>80000</v>
      </c>
      <c r="P8" s="15"/>
      <c r="Q8" s="10" t="s">
        <v>281</v>
      </c>
      <c r="R8" s="10" t="s">
        <v>282</v>
      </c>
    </row>
  </sheetData>
  <mergeCells count="14">
    <mergeCell ref="F4:F5"/>
    <mergeCell ref="A4:A5"/>
    <mergeCell ref="B4:B5"/>
    <mergeCell ref="C4:C5"/>
    <mergeCell ref="D4:D5"/>
    <mergeCell ref="E4:E5"/>
    <mergeCell ref="Q4:Q5"/>
    <mergeCell ref="R4:R5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S9"/>
  <sheetViews>
    <sheetView topLeftCell="A7" zoomScale="80" zoomScaleNormal="80" workbookViewId="0">
      <selection activeCell="A9" sqref="A9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417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106" customFormat="1" ht="212.25" customHeight="1" x14ac:dyDescent="0.25">
      <c r="A7" s="103">
        <v>1</v>
      </c>
      <c r="B7" s="10">
        <v>6</v>
      </c>
      <c r="C7" s="10">
        <v>5</v>
      </c>
      <c r="D7" s="10">
        <v>4</v>
      </c>
      <c r="E7" s="37" t="s">
        <v>283</v>
      </c>
      <c r="F7" s="37" t="s">
        <v>284</v>
      </c>
      <c r="G7" s="10" t="s">
        <v>75</v>
      </c>
      <c r="H7" s="37" t="s">
        <v>285</v>
      </c>
      <c r="I7" s="37">
        <v>8</v>
      </c>
      <c r="J7" s="37" t="s">
        <v>286</v>
      </c>
      <c r="K7" s="96" t="s">
        <v>265</v>
      </c>
      <c r="L7" s="37"/>
      <c r="M7" s="56">
        <v>23167.29</v>
      </c>
      <c r="N7" s="37"/>
      <c r="O7" s="104">
        <v>23167.29</v>
      </c>
      <c r="P7" s="37"/>
      <c r="Q7" s="37" t="s">
        <v>287</v>
      </c>
      <c r="R7" s="105" t="s">
        <v>288</v>
      </c>
      <c r="S7" s="16"/>
    </row>
    <row r="8" spans="1:19" s="106" customFormat="1" ht="203.25" customHeight="1" x14ac:dyDescent="0.25">
      <c r="A8" s="103">
        <v>2</v>
      </c>
      <c r="B8" s="10">
        <v>6</v>
      </c>
      <c r="C8" s="10">
        <v>5</v>
      </c>
      <c r="D8" s="10">
        <v>4</v>
      </c>
      <c r="E8" s="37" t="s">
        <v>289</v>
      </c>
      <c r="F8" s="37" t="s">
        <v>290</v>
      </c>
      <c r="G8" s="10" t="s">
        <v>45</v>
      </c>
      <c r="H8" s="37" t="s">
        <v>45</v>
      </c>
      <c r="I8" s="37">
        <v>48</v>
      </c>
      <c r="J8" s="37" t="s">
        <v>291</v>
      </c>
      <c r="K8" s="10" t="s">
        <v>53</v>
      </c>
      <c r="L8" s="37"/>
      <c r="M8" s="56">
        <v>31858</v>
      </c>
      <c r="N8" s="107"/>
      <c r="O8" s="56">
        <v>31858</v>
      </c>
      <c r="P8" s="37"/>
      <c r="Q8" s="37" t="s">
        <v>287</v>
      </c>
      <c r="R8" s="105" t="s">
        <v>288</v>
      </c>
      <c r="S8" s="16"/>
    </row>
    <row r="9" spans="1:19" s="106" customFormat="1" ht="279" customHeight="1" x14ac:dyDescent="0.25">
      <c r="A9" s="70">
        <v>3</v>
      </c>
      <c r="B9" s="10">
        <v>6</v>
      </c>
      <c r="C9" s="10">
        <v>5</v>
      </c>
      <c r="D9" s="10">
        <v>4</v>
      </c>
      <c r="E9" s="37" t="s">
        <v>292</v>
      </c>
      <c r="F9" s="37" t="s">
        <v>293</v>
      </c>
      <c r="G9" s="10" t="s">
        <v>75</v>
      </c>
      <c r="H9" s="37" t="s">
        <v>294</v>
      </c>
      <c r="I9" s="37">
        <v>50</v>
      </c>
      <c r="J9" s="37" t="s">
        <v>295</v>
      </c>
      <c r="K9" s="10" t="s">
        <v>53</v>
      </c>
      <c r="L9" s="37"/>
      <c r="M9" s="56">
        <v>35368</v>
      </c>
      <c r="N9" s="107"/>
      <c r="O9" s="56">
        <v>35368</v>
      </c>
      <c r="P9" s="37"/>
      <c r="Q9" s="37" t="s">
        <v>287</v>
      </c>
      <c r="R9" s="105" t="s">
        <v>288</v>
      </c>
      <c r="S9" s="16"/>
    </row>
  </sheetData>
  <mergeCells count="14">
    <mergeCell ref="F4:F5"/>
    <mergeCell ref="A4:A5"/>
    <mergeCell ref="B4:B5"/>
    <mergeCell ref="C4:C5"/>
    <mergeCell ref="D4:D5"/>
    <mergeCell ref="E4:E5"/>
    <mergeCell ref="Q4:Q5"/>
    <mergeCell ref="R4:R5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S7"/>
  <sheetViews>
    <sheetView workbookViewId="0">
      <selection activeCell="M7" sqref="M7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418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111" customFormat="1" ht="83.25" customHeight="1" x14ac:dyDescent="0.25">
      <c r="A7" s="10">
        <v>6</v>
      </c>
      <c r="B7" s="10">
        <v>6</v>
      </c>
      <c r="C7" s="10">
        <v>5</v>
      </c>
      <c r="D7" s="108">
        <v>4</v>
      </c>
      <c r="E7" s="109" t="s">
        <v>296</v>
      </c>
      <c r="F7" s="110" t="s">
        <v>297</v>
      </c>
      <c r="G7" s="10" t="s">
        <v>45</v>
      </c>
      <c r="H7" s="13" t="s">
        <v>45</v>
      </c>
      <c r="I7" s="12" t="s">
        <v>149</v>
      </c>
      <c r="J7" s="37" t="s">
        <v>298</v>
      </c>
      <c r="K7" s="13" t="s">
        <v>99</v>
      </c>
      <c r="L7" s="13"/>
      <c r="M7" s="56">
        <v>31833.439999999999</v>
      </c>
      <c r="N7" s="56"/>
      <c r="O7" s="56">
        <v>31833.439999999999</v>
      </c>
      <c r="P7" s="56"/>
      <c r="Q7" s="136" t="s">
        <v>299</v>
      </c>
      <c r="R7" s="10" t="s">
        <v>300</v>
      </c>
      <c r="S7" s="39"/>
    </row>
  </sheetData>
  <mergeCells count="14">
    <mergeCell ref="F4:F5"/>
    <mergeCell ref="A4:A5"/>
    <mergeCell ref="B4:B5"/>
    <mergeCell ref="C4:C5"/>
    <mergeCell ref="D4:D5"/>
    <mergeCell ref="E4:E5"/>
    <mergeCell ref="Q4:Q5"/>
    <mergeCell ref="R4:R5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S17"/>
  <sheetViews>
    <sheetView zoomScale="80" zoomScaleNormal="80" workbookViewId="0">
      <selection activeCell="A20" sqref="A20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419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102" customFormat="1" ht="57" customHeight="1" x14ac:dyDescent="0.25">
      <c r="A7" s="85">
        <v>1</v>
      </c>
      <c r="B7" s="85" t="s">
        <v>101</v>
      </c>
      <c r="C7" s="85">
        <v>5</v>
      </c>
      <c r="D7" s="85">
        <v>4</v>
      </c>
      <c r="E7" s="47" t="s">
        <v>319</v>
      </c>
      <c r="F7" s="50" t="s">
        <v>320</v>
      </c>
      <c r="G7" s="47" t="s">
        <v>321</v>
      </c>
      <c r="H7" s="47" t="s">
        <v>322</v>
      </c>
      <c r="I7" s="85">
        <v>1</v>
      </c>
      <c r="J7" s="85" t="s">
        <v>133</v>
      </c>
      <c r="K7" s="85" t="s">
        <v>134</v>
      </c>
      <c r="L7" s="85"/>
      <c r="M7" s="90">
        <v>10000</v>
      </c>
      <c r="N7" s="90"/>
      <c r="O7" s="90">
        <v>10000</v>
      </c>
      <c r="P7" s="90"/>
      <c r="Q7" s="47" t="s">
        <v>323</v>
      </c>
      <c r="R7" s="47" t="s">
        <v>324</v>
      </c>
    </row>
    <row r="8" spans="1:19" s="102" customFormat="1" ht="155.25" customHeight="1" x14ac:dyDescent="0.25">
      <c r="A8" s="85">
        <v>2</v>
      </c>
      <c r="B8" s="85" t="s">
        <v>101</v>
      </c>
      <c r="C8" s="85">
        <v>5</v>
      </c>
      <c r="D8" s="85">
        <v>4</v>
      </c>
      <c r="E8" s="47" t="s">
        <v>325</v>
      </c>
      <c r="F8" s="50" t="s">
        <v>326</v>
      </c>
      <c r="G8" s="47" t="s">
        <v>327</v>
      </c>
      <c r="H8" s="47" t="s">
        <v>148</v>
      </c>
      <c r="I8" s="85">
        <v>1</v>
      </c>
      <c r="J8" s="85" t="s">
        <v>133</v>
      </c>
      <c r="K8" s="85" t="s">
        <v>121</v>
      </c>
      <c r="L8" s="85"/>
      <c r="M8" s="90">
        <v>75000</v>
      </c>
      <c r="N8" s="90"/>
      <c r="O8" s="90">
        <v>75000</v>
      </c>
      <c r="P8" s="90"/>
      <c r="Q8" s="47" t="s">
        <v>323</v>
      </c>
      <c r="R8" s="47" t="s">
        <v>324</v>
      </c>
    </row>
    <row r="9" spans="1:19" s="102" customFormat="1" ht="106.5" customHeight="1" x14ac:dyDescent="0.25">
      <c r="A9" s="123">
        <v>3</v>
      </c>
      <c r="B9" s="85" t="s">
        <v>101</v>
      </c>
      <c r="C9" s="85">
        <v>5</v>
      </c>
      <c r="D9" s="85">
        <v>4</v>
      </c>
      <c r="E9" s="47" t="s">
        <v>328</v>
      </c>
      <c r="F9" s="50" t="s">
        <v>329</v>
      </c>
      <c r="G9" s="47" t="s">
        <v>327</v>
      </c>
      <c r="H9" s="47" t="s">
        <v>148</v>
      </c>
      <c r="I9" s="85">
        <v>1</v>
      </c>
      <c r="J9" s="85" t="s">
        <v>133</v>
      </c>
      <c r="K9" s="85" t="s">
        <v>71</v>
      </c>
      <c r="L9" s="85"/>
      <c r="M9" s="90">
        <v>15000</v>
      </c>
      <c r="N9" s="90"/>
      <c r="O9" s="90">
        <v>15000</v>
      </c>
      <c r="P9" s="90"/>
      <c r="Q9" s="47" t="s">
        <v>323</v>
      </c>
      <c r="R9" s="47" t="s">
        <v>324</v>
      </c>
    </row>
    <row r="10" spans="1:19" s="17" customFormat="1" ht="29.25" customHeight="1" x14ac:dyDescent="0.25">
      <c r="A10" s="165">
        <v>4</v>
      </c>
      <c r="B10" s="165" t="s">
        <v>101</v>
      </c>
      <c r="C10" s="165">
        <v>5</v>
      </c>
      <c r="D10" s="165">
        <v>4</v>
      </c>
      <c r="E10" s="165" t="s">
        <v>330</v>
      </c>
      <c r="F10" s="165" t="s">
        <v>331</v>
      </c>
      <c r="G10" s="165" t="s">
        <v>91</v>
      </c>
      <c r="H10" s="13" t="s">
        <v>111</v>
      </c>
      <c r="I10" s="12" t="s">
        <v>149</v>
      </c>
      <c r="J10" s="320" t="s">
        <v>332</v>
      </c>
      <c r="K10" s="199" t="s">
        <v>333</v>
      </c>
      <c r="L10" s="199"/>
      <c r="M10" s="324">
        <v>19371.71</v>
      </c>
      <c r="N10" s="324"/>
      <c r="O10" s="324">
        <v>16435.95</v>
      </c>
      <c r="P10" s="324"/>
      <c r="Q10" s="165" t="s">
        <v>334</v>
      </c>
      <c r="R10" s="165" t="s">
        <v>335</v>
      </c>
      <c r="S10" s="16"/>
    </row>
    <row r="11" spans="1:19" s="17" customFormat="1" ht="25.5" customHeight="1" x14ac:dyDescent="0.25">
      <c r="A11" s="320"/>
      <c r="B11" s="320"/>
      <c r="C11" s="320"/>
      <c r="D11" s="320"/>
      <c r="E11" s="320"/>
      <c r="F11" s="320"/>
      <c r="G11" s="320"/>
      <c r="H11" s="13" t="s">
        <v>336</v>
      </c>
      <c r="I11" s="12" t="s">
        <v>337</v>
      </c>
      <c r="J11" s="320"/>
      <c r="K11" s="320"/>
      <c r="L11" s="320"/>
      <c r="M11" s="325"/>
      <c r="N11" s="320"/>
      <c r="O11" s="320"/>
      <c r="P11" s="320"/>
      <c r="Q11" s="320"/>
      <c r="R11" s="320"/>
      <c r="S11" s="16"/>
    </row>
    <row r="12" spans="1:19" s="17" customFormat="1" ht="43.5" customHeight="1" x14ac:dyDescent="0.25">
      <c r="A12" s="320"/>
      <c r="B12" s="320"/>
      <c r="C12" s="320"/>
      <c r="D12" s="320"/>
      <c r="E12" s="320"/>
      <c r="F12" s="320"/>
      <c r="G12" s="320"/>
      <c r="H12" s="13" t="s">
        <v>338</v>
      </c>
      <c r="I12" s="12" t="s">
        <v>339</v>
      </c>
      <c r="J12" s="320"/>
      <c r="K12" s="320"/>
      <c r="L12" s="320"/>
      <c r="M12" s="325"/>
      <c r="N12" s="320"/>
      <c r="O12" s="320"/>
      <c r="P12" s="320"/>
      <c r="Q12" s="320"/>
      <c r="R12" s="320"/>
      <c r="S12" s="16"/>
    </row>
    <row r="13" spans="1:19" s="17" customFormat="1" ht="64.5" customHeight="1" x14ac:dyDescent="0.25">
      <c r="A13" s="165">
        <v>5</v>
      </c>
      <c r="B13" s="165" t="s">
        <v>101</v>
      </c>
      <c r="C13" s="165">
        <v>5</v>
      </c>
      <c r="D13" s="165">
        <v>4</v>
      </c>
      <c r="E13" s="165" t="s">
        <v>340</v>
      </c>
      <c r="F13" s="320" t="s">
        <v>341</v>
      </c>
      <c r="G13" s="165" t="s">
        <v>342</v>
      </c>
      <c r="H13" s="10" t="s">
        <v>343</v>
      </c>
      <c r="I13" s="12" t="s">
        <v>149</v>
      </c>
      <c r="J13" s="165" t="s">
        <v>344</v>
      </c>
      <c r="K13" s="321" t="s">
        <v>273</v>
      </c>
      <c r="L13" s="321"/>
      <c r="M13" s="161">
        <v>17403.2</v>
      </c>
      <c r="N13" s="161"/>
      <c r="O13" s="161">
        <v>17403.2</v>
      </c>
      <c r="P13" s="161"/>
      <c r="Q13" s="165" t="s">
        <v>345</v>
      </c>
      <c r="R13" s="165" t="s">
        <v>346</v>
      </c>
      <c r="S13" s="16"/>
    </row>
    <row r="14" spans="1:19" s="17" customFormat="1" ht="78.75" customHeight="1" x14ac:dyDescent="0.25">
      <c r="A14" s="320"/>
      <c r="B14" s="320"/>
      <c r="C14" s="320"/>
      <c r="D14" s="320"/>
      <c r="E14" s="320"/>
      <c r="F14" s="320"/>
      <c r="G14" s="320"/>
      <c r="H14" s="10" t="s">
        <v>347</v>
      </c>
      <c r="I14" s="12" t="s">
        <v>348</v>
      </c>
      <c r="J14" s="320"/>
      <c r="K14" s="322"/>
      <c r="L14" s="322"/>
      <c r="M14" s="323"/>
      <c r="N14" s="322"/>
      <c r="O14" s="322"/>
      <c r="P14" s="322"/>
      <c r="Q14" s="320"/>
      <c r="R14" s="320"/>
      <c r="S14" s="16"/>
    </row>
    <row r="15" spans="1:19" s="17" customFormat="1" ht="27.75" customHeight="1" x14ac:dyDescent="0.25">
      <c r="A15" s="320"/>
      <c r="B15" s="320"/>
      <c r="C15" s="320"/>
      <c r="D15" s="320"/>
      <c r="E15" s="320"/>
      <c r="F15" s="320"/>
      <c r="G15" s="320"/>
      <c r="H15" s="10" t="s">
        <v>338</v>
      </c>
      <c r="I15" s="12" t="s">
        <v>348</v>
      </c>
      <c r="J15" s="320"/>
      <c r="K15" s="322"/>
      <c r="L15" s="322"/>
      <c r="M15" s="323"/>
      <c r="N15" s="322"/>
      <c r="O15" s="322"/>
      <c r="P15" s="322"/>
      <c r="Q15" s="320"/>
      <c r="R15" s="320"/>
      <c r="S15" s="16"/>
    </row>
    <row r="16" spans="1:19" s="17" customFormat="1" ht="29.25" customHeight="1" x14ac:dyDescent="0.25">
      <c r="A16" s="320"/>
      <c r="B16" s="320"/>
      <c r="C16" s="320"/>
      <c r="D16" s="320"/>
      <c r="E16" s="320"/>
      <c r="F16" s="320"/>
      <c r="G16" s="165" t="s">
        <v>91</v>
      </c>
      <c r="H16" s="10" t="s">
        <v>111</v>
      </c>
      <c r="I16" s="12" t="s">
        <v>149</v>
      </c>
      <c r="J16" s="320"/>
      <c r="K16" s="322"/>
      <c r="L16" s="322"/>
      <c r="M16" s="323"/>
      <c r="N16" s="322"/>
      <c r="O16" s="322"/>
      <c r="P16" s="322"/>
      <c r="Q16" s="320"/>
      <c r="R16" s="320"/>
      <c r="S16" s="16"/>
    </row>
    <row r="17" spans="1:19" s="17" customFormat="1" ht="29.25" customHeight="1" x14ac:dyDescent="0.25">
      <c r="A17" s="320"/>
      <c r="B17" s="320"/>
      <c r="C17" s="320"/>
      <c r="D17" s="320"/>
      <c r="E17" s="320"/>
      <c r="F17" s="320"/>
      <c r="G17" s="320"/>
      <c r="H17" s="10" t="s">
        <v>349</v>
      </c>
      <c r="I17" s="12" t="s">
        <v>169</v>
      </c>
      <c r="J17" s="320"/>
      <c r="K17" s="322"/>
      <c r="L17" s="322"/>
      <c r="M17" s="323"/>
      <c r="N17" s="322"/>
      <c r="O17" s="322"/>
      <c r="P17" s="322"/>
      <c r="Q17" s="320"/>
      <c r="R17" s="320"/>
      <c r="S17" s="16"/>
    </row>
  </sheetData>
  <mergeCells count="47">
    <mergeCell ref="F4:F5"/>
    <mergeCell ref="A4:A5"/>
    <mergeCell ref="B4:B5"/>
    <mergeCell ref="C4:C5"/>
    <mergeCell ref="D4:D5"/>
    <mergeCell ref="E4:E5"/>
    <mergeCell ref="Q4:Q5"/>
    <mergeCell ref="R4:R5"/>
    <mergeCell ref="A10:A12"/>
    <mergeCell ref="B10:B12"/>
    <mergeCell ref="C10:C12"/>
    <mergeCell ref="D10:D12"/>
    <mergeCell ref="E10:E12"/>
    <mergeCell ref="F10:F12"/>
    <mergeCell ref="G10:G12"/>
    <mergeCell ref="J10:J12"/>
    <mergeCell ref="G4:G5"/>
    <mergeCell ref="H4:I4"/>
    <mergeCell ref="J4:J5"/>
    <mergeCell ref="K4:L4"/>
    <mergeCell ref="M4:N4"/>
    <mergeCell ref="O4:P4"/>
    <mergeCell ref="Q10:Q12"/>
    <mergeCell ref="R10:R12"/>
    <mergeCell ref="A13:A17"/>
    <mergeCell ref="B13:B17"/>
    <mergeCell ref="C13:C17"/>
    <mergeCell ref="D13:D17"/>
    <mergeCell ref="E13:E17"/>
    <mergeCell ref="F13:F17"/>
    <mergeCell ref="G13:G15"/>
    <mergeCell ref="J13:J17"/>
    <mergeCell ref="K10:K12"/>
    <mergeCell ref="L10:L12"/>
    <mergeCell ref="M10:M12"/>
    <mergeCell ref="N10:N12"/>
    <mergeCell ref="O10:O12"/>
    <mergeCell ref="P10:P12"/>
    <mergeCell ref="Q13:Q17"/>
    <mergeCell ref="R13:R17"/>
    <mergeCell ref="G16:G17"/>
    <mergeCell ref="K13:K17"/>
    <mergeCell ref="L13:L17"/>
    <mergeCell ref="M13:M17"/>
    <mergeCell ref="N13:N17"/>
    <mergeCell ref="O13:O17"/>
    <mergeCell ref="P13:P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R17"/>
  <sheetViews>
    <sheetView tabSelected="1" topLeftCell="A12" zoomScale="60" zoomScaleNormal="60" workbookViewId="0">
      <selection activeCell="F33" sqref="F33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8" x14ac:dyDescent="0.25">
      <c r="A2" s="7" t="s">
        <v>420</v>
      </c>
    </row>
    <row r="4" spans="1:18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8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8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8" ht="133.5" customHeight="1" x14ac:dyDescent="0.25">
      <c r="A7" s="332">
        <v>1</v>
      </c>
      <c r="B7" s="337">
        <v>6</v>
      </c>
      <c r="C7" s="332">
        <v>5</v>
      </c>
      <c r="D7" s="332">
        <v>4</v>
      </c>
      <c r="E7" s="332" t="s">
        <v>350</v>
      </c>
      <c r="F7" s="332" t="s">
        <v>351</v>
      </c>
      <c r="G7" s="332" t="s">
        <v>352</v>
      </c>
      <c r="H7" s="85" t="s">
        <v>179</v>
      </c>
      <c r="I7" s="44">
        <v>1</v>
      </c>
      <c r="J7" s="332" t="s">
        <v>353</v>
      </c>
      <c r="K7" s="332" t="s">
        <v>39</v>
      </c>
      <c r="L7" s="332"/>
      <c r="M7" s="335">
        <v>8012.6</v>
      </c>
      <c r="N7" s="332"/>
      <c r="O7" s="335">
        <v>3503</v>
      </c>
      <c r="P7" s="335"/>
      <c r="Q7" s="332" t="s">
        <v>354</v>
      </c>
      <c r="R7" s="332" t="s">
        <v>355</v>
      </c>
    </row>
    <row r="8" spans="1:18" s="42" customFormat="1" ht="167.25" customHeight="1" x14ac:dyDescent="0.25">
      <c r="A8" s="336"/>
      <c r="B8" s="342"/>
      <c r="C8" s="340"/>
      <c r="D8" s="340"/>
      <c r="E8" s="340"/>
      <c r="F8" s="340"/>
      <c r="G8" s="340"/>
      <c r="H8" s="85" t="s">
        <v>356</v>
      </c>
      <c r="I8" s="85">
        <v>16</v>
      </c>
      <c r="J8" s="340"/>
      <c r="K8" s="340"/>
      <c r="L8" s="340"/>
      <c r="M8" s="341"/>
      <c r="N8" s="340"/>
      <c r="O8" s="333"/>
      <c r="P8" s="340"/>
      <c r="Q8" s="340"/>
      <c r="R8" s="340"/>
    </row>
    <row r="9" spans="1:18" s="42" customFormat="1" ht="145.5" customHeight="1" x14ac:dyDescent="0.25">
      <c r="A9" s="332">
        <v>2</v>
      </c>
      <c r="B9" s="332">
        <v>6</v>
      </c>
      <c r="C9" s="332">
        <v>5</v>
      </c>
      <c r="D9" s="332">
        <v>4</v>
      </c>
      <c r="E9" s="332" t="s">
        <v>357</v>
      </c>
      <c r="F9" s="332" t="s">
        <v>358</v>
      </c>
      <c r="G9" s="332" t="s">
        <v>91</v>
      </c>
      <c r="H9" s="85" t="s">
        <v>179</v>
      </c>
      <c r="I9" s="85">
        <v>1</v>
      </c>
      <c r="J9" s="320" t="s">
        <v>359</v>
      </c>
      <c r="K9" s="332" t="s">
        <v>59</v>
      </c>
      <c r="L9" s="339"/>
      <c r="M9" s="335">
        <v>12168</v>
      </c>
      <c r="N9" s="335"/>
      <c r="O9" s="335">
        <v>12168</v>
      </c>
      <c r="P9" s="335"/>
      <c r="Q9" s="332" t="s">
        <v>360</v>
      </c>
      <c r="R9" s="332" t="s">
        <v>361</v>
      </c>
    </row>
    <row r="10" spans="1:18" s="42" customFormat="1" ht="143.25" customHeight="1" x14ac:dyDescent="0.25">
      <c r="A10" s="336"/>
      <c r="B10" s="333"/>
      <c r="C10" s="333"/>
      <c r="D10" s="333"/>
      <c r="E10" s="333"/>
      <c r="F10" s="333"/>
      <c r="G10" s="333"/>
      <c r="H10" s="85" t="s">
        <v>356</v>
      </c>
      <c r="I10" s="85">
        <v>24</v>
      </c>
      <c r="J10" s="320"/>
      <c r="K10" s="333"/>
      <c r="L10" s="333"/>
      <c r="M10" s="333"/>
      <c r="N10" s="333"/>
      <c r="O10" s="333"/>
      <c r="P10" s="333"/>
      <c r="Q10" s="333"/>
      <c r="R10" s="333"/>
    </row>
    <row r="11" spans="1:18" ht="102.75" customHeight="1" x14ac:dyDescent="0.25">
      <c r="A11" s="332">
        <v>3</v>
      </c>
      <c r="B11" s="337">
        <v>6</v>
      </c>
      <c r="C11" s="332">
        <v>5</v>
      </c>
      <c r="D11" s="332">
        <v>4</v>
      </c>
      <c r="E11" s="332" t="s">
        <v>362</v>
      </c>
      <c r="F11" s="332" t="s">
        <v>363</v>
      </c>
      <c r="G11" s="332" t="s">
        <v>75</v>
      </c>
      <c r="H11" s="85" t="s">
        <v>179</v>
      </c>
      <c r="I11" s="85">
        <v>1</v>
      </c>
      <c r="J11" s="320" t="s">
        <v>364</v>
      </c>
      <c r="K11" s="332" t="s">
        <v>333</v>
      </c>
      <c r="L11" s="332"/>
      <c r="M11" s="335">
        <v>40535</v>
      </c>
      <c r="N11" s="335"/>
      <c r="O11" s="335">
        <v>40535</v>
      </c>
      <c r="P11" s="335"/>
      <c r="Q11" s="332" t="s">
        <v>365</v>
      </c>
      <c r="R11" s="332" t="s">
        <v>366</v>
      </c>
    </row>
    <row r="12" spans="1:18" ht="108" customHeight="1" x14ac:dyDescent="0.25">
      <c r="A12" s="336"/>
      <c r="B12" s="338"/>
      <c r="C12" s="333"/>
      <c r="D12" s="333"/>
      <c r="E12" s="333"/>
      <c r="F12" s="333"/>
      <c r="G12" s="333"/>
      <c r="H12" s="85" t="s">
        <v>356</v>
      </c>
      <c r="I12" s="85">
        <v>43</v>
      </c>
      <c r="J12" s="320"/>
      <c r="K12" s="333"/>
      <c r="L12" s="333"/>
      <c r="M12" s="333"/>
      <c r="N12" s="333"/>
      <c r="O12" s="333"/>
      <c r="P12" s="333"/>
      <c r="Q12" s="333"/>
      <c r="R12" s="333"/>
    </row>
    <row r="13" spans="1:18" ht="108.75" customHeight="1" x14ac:dyDescent="0.25">
      <c r="A13" s="332">
        <v>4</v>
      </c>
      <c r="B13" s="337">
        <v>6</v>
      </c>
      <c r="C13" s="332">
        <v>5</v>
      </c>
      <c r="D13" s="332">
        <v>4</v>
      </c>
      <c r="E13" s="332" t="s">
        <v>367</v>
      </c>
      <c r="F13" s="332" t="s">
        <v>368</v>
      </c>
      <c r="G13" s="332" t="s">
        <v>369</v>
      </c>
      <c r="H13" s="85" t="s">
        <v>137</v>
      </c>
      <c r="I13" s="85">
        <v>1</v>
      </c>
      <c r="J13" s="332" t="s">
        <v>370</v>
      </c>
      <c r="K13" s="332" t="s">
        <v>39</v>
      </c>
      <c r="L13" s="332"/>
      <c r="M13" s="335">
        <v>13499.25</v>
      </c>
      <c r="N13" s="335"/>
      <c r="O13" s="335">
        <v>13499.25</v>
      </c>
      <c r="P13" s="335"/>
      <c r="Q13" s="332" t="s">
        <v>371</v>
      </c>
      <c r="R13" s="332" t="s">
        <v>372</v>
      </c>
    </row>
    <row r="14" spans="1:18" ht="105.75" customHeight="1" x14ac:dyDescent="0.25">
      <c r="A14" s="336"/>
      <c r="B14" s="338"/>
      <c r="C14" s="333"/>
      <c r="D14" s="333"/>
      <c r="E14" s="333"/>
      <c r="F14" s="333"/>
      <c r="G14" s="333"/>
      <c r="H14" s="125" t="s">
        <v>132</v>
      </c>
      <c r="I14" s="40">
        <v>41</v>
      </c>
      <c r="J14" s="333"/>
      <c r="K14" s="333"/>
      <c r="L14" s="333"/>
      <c r="M14" s="333"/>
      <c r="N14" s="333"/>
      <c r="O14" s="333"/>
      <c r="P14" s="333"/>
      <c r="Q14" s="333"/>
      <c r="R14" s="333"/>
    </row>
    <row r="15" spans="1:18" ht="105.75" customHeight="1" x14ac:dyDescent="0.25">
      <c r="A15" s="326">
        <v>4</v>
      </c>
      <c r="B15" s="201">
        <v>6</v>
      </c>
      <c r="C15" s="326">
        <v>5</v>
      </c>
      <c r="D15" s="326">
        <v>4</v>
      </c>
      <c r="E15" s="326" t="s">
        <v>367</v>
      </c>
      <c r="F15" s="326" t="s">
        <v>368</v>
      </c>
      <c r="G15" s="326" t="s">
        <v>369</v>
      </c>
      <c r="H15" s="43" t="s">
        <v>137</v>
      </c>
      <c r="I15" s="43">
        <v>1</v>
      </c>
      <c r="J15" s="326" t="s">
        <v>370</v>
      </c>
      <c r="K15" s="212" t="s">
        <v>59</v>
      </c>
      <c r="L15" s="326"/>
      <c r="M15" s="331">
        <v>13461.18</v>
      </c>
      <c r="N15" s="331"/>
      <c r="O15" s="331">
        <v>13461.18</v>
      </c>
      <c r="P15" s="174"/>
      <c r="Q15" s="326" t="s">
        <v>371</v>
      </c>
      <c r="R15" s="326" t="s">
        <v>372</v>
      </c>
    </row>
    <row r="16" spans="1:18" ht="105.75" customHeight="1" x14ac:dyDescent="0.25">
      <c r="A16" s="334"/>
      <c r="B16" s="202"/>
      <c r="C16" s="327"/>
      <c r="D16" s="327"/>
      <c r="E16" s="327"/>
      <c r="F16" s="327"/>
      <c r="G16" s="327"/>
      <c r="H16" s="126" t="s">
        <v>132</v>
      </c>
      <c r="I16" s="19">
        <v>41</v>
      </c>
      <c r="J16" s="327"/>
      <c r="K16" s="213"/>
      <c r="L16" s="327"/>
      <c r="M16" s="213"/>
      <c r="N16" s="213"/>
      <c r="O16" s="213"/>
      <c r="P16" s="327"/>
      <c r="Q16" s="327"/>
      <c r="R16" s="327"/>
    </row>
    <row r="17" spans="1:18" ht="29.25" customHeight="1" x14ac:dyDescent="0.25">
      <c r="A17" s="145"/>
      <c r="B17" s="328" t="s">
        <v>373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30"/>
    </row>
  </sheetData>
  <mergeCells count="95">
    <mergeCell ref="F4:F5"/>
    <mergeCell ref="A4:A5"/>
    <mergeCell ref="B4:B5"/>
    <mergeCell ref="C4:C5"/>
    <mergeCell ref="D4:D5"/>
    <mergeCell ref="E4:E5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J11:J12"/>
    <mergeCell ref="K9:K10"/>
    <mergeCell ref="L9:L10"/>
    <mergeCell ref="M9:M10"/>
    <mergeCell ref="N9:N10"/>
    <mergeCell ref="O9:O10"/>
    <mergeCell ref="P9:P10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J13:J14"/>
    <mergeCell ref="K11:K12"/>
    <mergeCell ref="L11:L12"/>
    <mergeCell ref="M11:M12"/>
    <mergeCell ref="N11:N12"/>
    <mergeCell ref="O11:O12"/>
    <mergeCell ref="P11:P12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J15:J16"/>
    <mergeCell ref="K13:K14"/>
    <mergeCell ref="L13:L14"/>
    <mergeCell ref="M13:M14"/>
    <mergeCell ref="N13:N14"/>
    <mergeCell ref="O13:O14"/>
    <mergeCell ref="P13:P14"/>
    <mergeCell ref="Q15:Q16"/>
    <mergeCell ref="R15:R16"/>
    <mergeCell ref="B17:R17"/>
    <mergeCell ref="K15:K16"/>
    <mergeCell ref="L15:L16"/>
    <mergeCell ref="M15:M16"/>
    <mergeCell ref="N15:N16"/>
    <mergeCell ref="O15:O16"/>
    <mergeCell ref="P15:P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R10"/>
  <sheetViews>
    <sheetView workbookViewId="0">
      <selection activeCell="A14" sqref="A14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8" x14ac:dyDescent="0.25">
      <c r="A2" s="7" t="s">
        <v>421</v>
      </c>
    </row>
    <row r="4" spans="1:18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8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8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8" s="17" customFormat="1" ht="307.5" customHeight="1" x14ac:dyDescent="0.25">
      <c r="A7" s="127">
        <v>1</v>
      </c>
      <c r="B7" s="127">
        <v>6</v>
      </c>
      <c r="C7" s="127" t="s">
        <v>374</v>
      </c>
      <c r="D7" s="127">
        <v>4</v>
      </c>
      <c r="E7" s="128" t="s">
        <v>375</v>
      </c>
      <c r="F7" s="128" t="s">
        <v>376</v>
      </c>
      <c r="G7" s="127" t="s">
        <v>377</v>
      </c>
      <c r="H7" s="127" t="s">
        <v>378</v>
      </c>
      <c r="I7" s="129" t="s">
        <v>379</v>
      </c>
      <c r="J7" s="130" t="s">
        <v>380</v>
      </c>
      <c r="K7" s="127" t="s">
        <v>134</v>
      </c>
      <c r="L7" s="127"/>
      <c r="M7" s="131">
        <v>622202.06000000006</v>
      </c>
      <c r="N7" s="131"/>
      <c r="O7" s="131">
        <v>622202.06000000006</v>
      </c>
      <c r="P7" s="131"/>
      <c r="Q7" s="127" t="s">
        <v>381</v>
      </c>
      <c r="R7" s="47" t="s">
        <v>382</v>
      </c>
    </row>
    <row r="8" spans="1:18" s="17" customFormat="1" ht="150" x14ac:dyDescent="0.25">
      <c r="A8" s="127">
        <v>2</v>
      </c>
      <c r="B8" s="127">
        <v>6</v>
      </c>
      <c r="C8" s="127" t="s">
        <v>383</v>
      </c>
      <c r="D8" s="127">
        <v>4</v>
      </c>
      <c r="E8" s="128" t="s">
        <v>384</v>
      </c>
      <c r="F8" s="128" t="s">
        <v>385</v>
      </c>
      <c r="G8" s="127" t="s">
        <v>386</v>
      </c>
      <c r="H8" s="127" t="s">
        <v>387</v>
      </c>
      <c r="I8" s="127" t="s">
        <v>388</v>
      </c>
      <c r="J8" s="130" t="s">
        <v>389</v>
      </c>
      <c r="K8" s="127" t="s">
        <v>134</v>
      </c>
      <c r="L8" s="127"/>
      <c r="M8" s="131">
        <v>147706.04</v>
      </c>
      <c r="N8" s="131"/>
      <c r="O8" s="131">
        <v>147706.04</v>
      </c>
      <c r="P8" s="131"/>
      <c r="Q8" s="132" t="s">
        <v>287</v>
      </c>
      <c r="R8" s="133" t="s">
        <v>390</v>
      </c>
    </row>
    <row r="9" spans="1:18" s="17" customFormat="1" ht="133.5" customHeight="1" x14ac:dyDescent="0.25">
      <c r="A9" s="127">
        <v>3</v>
      </c>
      <c r="B9" s="127">
        <v>6</v>
      </c>
      <c r="C9" s="127" t="s">
        <v>383</v>
      </c>
      <c r="D9" s="127">
        <v>4</v>
      </c>
      <c r="E9" s="128" t="s">
        <v>391</v>
      </c>
      <c r="F9" s="128" t="s">
        <v>392</v>
      </c>
      <c r="G9" s="127" t="s">
        <v>91</v>
      </c>
      <c r="H9" s="127" t="s">
        <v>393</v>
      </c>
      <c r="I9" s="127" t="s">
        <v>394</v>
      </c>
      <c r="J9" s="130" t="s">
        <v>395</v>
      </c>
      <c r="K9" s="127" t="s">
        <v>53</v>
      </c>
      <c r="L9" s="127"/>
      <c r="M9" s="131">
        <v>140540</v>
      </c>
      <c r="N9" s="131"/>
      <c r="O9" s="131">
        <v>140540</v>
      </c>
      <c r="P9" s="131"/>
      <c r="Q9" s="134" t="s">
        <v>396</v>
      </c>
      <c r="R9" s="47" t="s">
        <v>397</v>
      </c>
    </row>
    <row r="10" spans="1:18" s="17" customFormat="1" ht="300" x14ac:dyDescent="0.25">
      <c r="A10" s="127">
        <v>4</v>
      </c>
      <c r="B10" s="127">
        <v>6</v>
      </c>
      <c r="C10" s="127" t="s">
        <v>383</v>
      </c>
      <c r="D10" s="127">
        <v>4</v>
      </c>
      <c r="E10" s="128" t="s">
        <v>398</v>
      </c>
      <c r="F10" s="128" t="s">
        <v>399</v>
      </c>
      <c r="G10" s="127" t="s">
        <v>400</v>
      </c>
      <c r="H10" s="128" t="s">
        <v>401</v>
      </c>
      <c r="I10" s="127" t="s">
        <v>402</v>
      </c>
      <c r="J10" s="130" t="s">
        <v>403</v>
      </c>
      <c r="K10" s="127" t="s">
        <v>53</v>
      </c>
      <c r="L10" s="127"/>
      <c r="M10" s="131">
        <v>226181.34</v>
      </c>
      <c r="N10" s="131"/>
      <c r="O10" s="131">
        <v>226181.34</v>
      </c>
      <c r="P10" s="131"/>
      <c r="Q10" s="134" t="s">
        <v>404</v>
      </c>
      <c r="R10" s="47" t="s">
        <v>405</v>
      </c>
    </row>
  </sheetData>
  <mergeCells count="14">
    <mergeCell ref="F4:F5"/>
    <mergeCell ref="A4:A5"/>
    <mergeCell ref="B4:B5"/>
    <mergeCell ref="C4:C5"/>
    <mergeCell ref="D4:D5"/>
    <mergeCell ref="E4:E5"/>
    <mergeCell ref="Q4:Q5"/>
    <mergeCell ref="R4:R5"/>
    <mergeCell ref="G4:G5"/>
    <mergeCell ref="H4:I4"/>
    <mergeCell ref="J4:J5"/>
    <mergeCell ref="K4:L4"/>
    <mergeCell ref="M4:N4"/>
    <mergeCell ref="O4:P4"/>
  </mergeCells>
  <dataValidations count="1">
    <dataValidation type="list" allowBlank="1" showInputMessage="1" showErrorMessage="1" sqref="Q7 Q9:Q10" xr:uid="{00000000-0002-0000-1000-000000000000}">
      <formula1>#REF!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26"/>
  <sheetViews>
    <sheetView workbookViewId="0">
      <selection activeCell="I23" sqref="I23"/>
    </sheetView>
  </sheetViews>
  <sheetFormatPr defaultRowHeight="15" x14ac:dyDescent="0.25"/>
  <cols>
    <col min="1" max="1" width="28.42578125" customWidth="1"/>
    <col min="3" max="3" width="14.42578125" customWidth="1"/>
    <col min="5" max="5" width="15.28515625" customWidth="1"/>
  </cols>
  <sheetData>
    <row r="1" spans="1:6" x14ac:dyDescent="0.25">
      <c r="A1" t="s">
        <v>427</v>
      </c>
    </row>
    <row r="2" spans="1:6" x14ac:dyDescent="0.25">
      <c r="A2" s="7" t="s">
        <v>428</v>
      </c>
    </row>
    <row r="4" spans="1:6" x14ac:dyDescent="0.25">
      <c r="A4" s="343"/>
      <c r="B4" s="343" t="s">
        <v>406</v>
      </c>
      <c r="C4" s="343"/>
      <c r="D4" s="343" t="s">
        <v>407</v>
      </c>
      <c r="E4" s="343"/>
      <c r="F4" s="344" t="s">
        <v>422</v>
      </c>
    </row>
    <row r="5" spans="1:6" x14ac:dyDescent="0.25">
      <c r="A5" s="343"/>
      <c r="B5" s="112" t="s">
        <v>301</v>
      </c>
      <c r="C5" s="112" t="s">
        <v>302</v>
      </c>
      <c r="D5" s="112" t="s">
        <v>301</v>
      </c>
      <c r="E5" s="112" t="s">
        <v>302</v>
      </c>
      <c r="F5" s="344"/>
    </row>
    <row r="6" spans="1:6" x14ac:dyDescent="0.25">
      <c r="A6" s="113" t="s">
        <v>303</v>
      </c>
      <c r="B6" s="114" t="s">
        <v>161</v>
      </c>
      <c r="C6" s="135" t="s">
        <v>161</v>
      </c>
      <c r="D6" s="116" t="s">
        <v>161</v>
      </c>
      <c r="E6" s="135" t="s">
        <v>161</v>
      </c>
      <c r="F6" s="139" t="s">
        <v>161</v>
      </c>
    </row>
    <row r="7" spans="1:6" x14ac:dyDescent="0.25">
      <c r="A7" s="113" t="s">
        <v>48</v>
      </c>
      <c r="B7" s="114">
        <v>4</v>
      </c>
      <c r="C7" s="115">
        <v>137818.20000000001</v>
      </c>
      <c r="D7" s="116">
        <v>4</v>
      </c>
      <c r="E7" s="115">
        <v>155718.20000000001</v>
      </c>
      <c r="F7" s="141">
        <v>2</v>
      </c>
    </row>
    <row r="8" spans="1:6" x14ac:dyDescent="0.25">
      <c r="A8" s="113" t="s">
        <v>304</v>
      </c>
      <c r="B8" s="116">
        <v>3</v>
      </c>
      <c r="C8" s="115">
        <v>179980</v>
      </c>
      <c r="D8" s="114">
        <v>3</v>
      </c>
      <c r="E8" s="115">
        <v>156780</v>
      </c>
      <c r="F8" s="141">
        <v>2</v>
      </c>
    </row>
    <row r="9" spans="1:6" x14ac:dyDescent="0.25">
      <c r="A9" s="113" t="s">
        <v>305</v>
      </c>
      <c r="B9" s="114">
        <v>3</v>
      </c>
      <c r="C9" s="115">
        <v>120000</v>
      </c>
      <c r="D9" s="114">
        <v>3</v>
      </c>
      <c r="E9" s="115">
        <v>116350</v>
      </c>
      <c r="F9" s="141">
        <v>2</v>
      </c>
    </row>
    <row r="10" spans="1:6" x14ac:dyDescent="0.25">
      <c r="A10" s="113" t="s">
        <v>306</v>
      </c>
      <c r="B10" s="114">
        <v>2</v>
      </c>
      <c r="C10" s="115">
        <v>64004</v>
      </c>
      <c r="D10" s="114">
        <v>2</v>
      </c>
      <c r="E10" s="115">
        <v>64004</v>
      </c>
      <c r="F10" s="141">
        <v>0</v>
      </c>
    </row>
    <row r="11" spans="1:6" x14ac:dyDescent="0.25">
      <c r="A11" s="113" t="s">
        <v>307</v>
      </c>
      <c r="B11" s="114">
        <v>2</v>
      </c>
      <c r="C11" s="115">
        <v>177950</v>
      </c>
      <c r="D11" s="116">
        <v>2</v>
      </c>
      <c r="E11" s="115">
        <v>177950</v>
      </c>
      <c r="F11" s="141">
        <v>2</v>
      </c>
    </row>
    <row r="12" spans="1:6" x14ac:dyDescent="0.25">
      <c r="A12" s="113" t="s">
        <v>308</v>
      </c>
      <c r="B12" s="114">
        <v>1</v>
      </c>
      <c r="C12" s="115">
        <v>58300</v>
      </c>
      <c r="D12" s="116">
        <v>1</v>
      </c>
      <c r="E12" s="115">
        <v>58300</v>
      </c>
      <c r="F12" s="141">
        <v>0</v>
      </c>
    </row>
    <row r="13" spans="1:6" x14ac:dyDescent="0.25">
      <c r="A13" s="113" t="s">
        <v>309</v>
      </c>
      <c r="B13" s="114">
        <v>2</v>
      </c>
      <c r="C13" s="115">
        <v>120000</v>
      </c>
      <c r="D13" s="116">
        <v>2</v>
      </c>
      <c r="E13" s="115">
        <v>120000</v>
      </c>
      <c r="F13" s="141">
        <v>1</v>
      </c>
    </row>
    <row r="14" spans="1:6" x14ac:dyDescent="0.25">
      <c r="A14" s="113" t="s">
        <v>310</v>
      </c>
      <c r="B14" s="117">
        <v>1</v>
      </c>
      <c r="C14" s="115">
        <v>34930</v>
      </c>
      <c r="D14" s="116">
        <v>1</v>
      </c>
      <c r="E14" s="115">
        <v>34930</v>
      </c>
      <c r="F14" s="141">
        <v>0</v>
      </c>
    </row>
    <row r="15" spans="1:6" x14ac:dyDescent="0.25">
      <c r="A15" s="113" t="s">
        <v>311</v>
      </c>
      <c r="B15" s="114">
        <v>6</v>
      </c>
      <c r="C15" s="118">
        <v>161956.29999999999</v>
      </c>
      <c r="D15" s="114">
        <v>6</v>
      </c>
      <c r="E15" s="118">
        <v>161956.29999999999</v>
      </c>
      <c r="F15" s="141">
        <v>0</v>
      </c>
    </row>
    <row r="16" spans="1:6" x14ac:dyDescent="0.25">
      <c r="A16" s="113" t="s">
        <v>312</v>
      </c>
      <c r="B16" s="114">
        <v>5</v>
      </c>
      <c r="C16" s="115">
        <v>193649.4</v>
      </c>
      <c r="D16" s="116">
        <v>5</v>
      </c>
      <c r="E16" s="115">
        <v>193649.4</v>
      </c>
      <c r="F16" s="141">
        <v>1</v>
      </c>
    </row>
    <row r="17" spans="1:6" x14ac:dyDescent="0.25">
      <c r="A17" s="113" t="s">
        <v>313</v>
      </c>
      <c r="B17" s="114">
        <v>2</v>
      </c>
      <c r="C17" s="115">
        <v>109300</v>
      </c>
      <c r="D17" s="114">
        <v>2</v>
      </c>
      <c r="E17" s="115">
        <v>109300</v>
      </c>
      <c r="F17" s="141">
        <v>0</v>
      </c>
    </row>
    <row r="18" spans="1:6" x14ac:dyDescent="0.25">
      <c r="A18" s="113" t="s">
        <v>314</v>
      </c>
      <c r="B18" s="114">
        <v>3</v>
      </c>
      <c r="C18" s="115">
        <v>90393.29</v>
      </c>
      <c r="D18" s="116">
        <v>3</v>
      </c>
      <c r="E18" s="115">
        <v>90393.29</v>
      </c>
      <c r="F18" s="141">
        <v>0</v>
      </c>
    </row>
    <row r="19" spans="1:6" x14ac:dyDescent="0.25">
      <c r="A19" s="113" t="s">
        <v>315</v>
      </c>
      <c r="B19" s="114">
        <v>1</v>
      </c>
      <c r="C19" s="115">
        <v>31833.439999999999</v>
      </c>
      <c r="D19" s="114">
        <v>1</v>
      </c>
      <c r="E19" s="115">
        <v>31833.439999999999</v>
      </c>
      <c r="F19" s="141">
        <v>0</v>
      </c>
    </row>
    <row r="20" spans="1:6" x14ac:dyDescent="0.25">
      <c r="A20" s="113" t="s">
        <v>316</v>
      </c>
      <c r="B20" s="114">
        <v>5</v>
      </c>
      <c r="C20" s="115">
        <v>133839.15</v>
      </c>
      <c r="D20" s="116">
        <v>5</v>
      </c>
      <c r="E20" s="115">
        <v>133839.15</v>
      </c>
      <c r="F20" s="141">
        <v>0</v>
      </c>
    </row>
    <row r="21" spans="1:6" x14ac:dyDescent="0.25">
      <c r="A21" s="113" t="s">
        <v>317</v>
      </c>
      <c r="B21" s="119">
        <v>4</v>
      </c>
      <c r="C21" s="120">
        <v>69705.25</v>
      </c>
      <c r="D21" s="116">
        <v>4</v>
      </c>
      <c r="E21" s="115">
        <v>69667.179999999993</v>
      </c>
      <c r="F21" s="141">
        <v>1</v>
      </c>
    </row>
    <row r="22" spans="1:6" x14ac:dyDescent="0.25">
      <c r="A22" s="121" t="s">
        <v>318</v>
      </c>
      <c r="B22" s="119">
        <v>4</v>
      </c>
      <c r="C22" s="120">
        <v>1136629.44</v>
      </c>
      <c r="D22" s="92">
        <v>4</v>
      </c>
      <c r="E22" s="122">
        <v>1136629.44</v>
      </c>
      <c r="F22" s="141">
        <v>0</v>
      </c>
    </row>
    <row r="23" spans="1:6" x14ac:dyDescent="0.25">
      <c r="A23" s="140" t="s">
        <v>423</v>
      </c>
      <c r="B23" s="137">
        <f>SUM(B7:B22)</f>
        <v>48</v>
      </c>
      <c r="C23" s="138">
        <f t="shared" ref="C23:F23" si="0">SUM(C7:C22)</f>
        <v>2820288.4699999997</v>
      </c>
      <c r="D23" s="137">
        <f t="shared" si="0"/>
        <v>48</v>
      </c>
      <c r="E23" s="138">
        <f t="shared" si="0"/>
        <v>2811300.3999999994</v>
      </c>
      <c r="F23" s="141">
        <f t="shared" si="0"/>
        <v>11</v>
      </c>
    </row>
    <row r="25" spans="1:6" x14ac:dyDescent="0.25">
      <c r="A25" t="s">
        <v>424</v>
      </c>
      <c r="D25" s="142">
        <v>31</v>
      </c>
    </row>
    <row r="26" spans="1:6" x14ac:dyDescent="0.25">
      <c r="A26" t="s">
        <v>425</v>
      </c>
      <c r="D26" s="142">
        <v>17</v>
      </c>
    </row>
  </sheetData>
  <mergeCells count="4">
    <mergeCell ref="A4:A5"/>
    <mergeCell ref="B4:C4"/>
    <mergeCell ref="D4:E4"/>
    <mergeCell ref="F4:F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B597-07AB-47DB-9C2D-9428E8B4401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4"/>
  <sheetViews>
    <sheetView topLeftCell="A10" workbookViewId="0">
      <selection activeCell="E27" sqref="E27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6" width="14.7109375" customWidth="1"/>
    <col min="17" max="17" width="16.7109375" customWidth="1"/>
    <col min="18" max="18" width="15.7109375" customWidth="1"/>
    <col min="258" max="258" width="4.7109375" bestFit="1" customWidth="1"/>
    <col min="259" max="259" width="9.7109375" bestFit="1" customWidth="1"/>
    <col min="260" max="260" width="10" bestFit="1" customWidth="1"/>
    <col min="261" max="261" width="8.85546875" bestFit="1" customWidth="1"/>
    <col min="262" max="262" width="22.85546875" customWidth="1"/>
    <col min="263" max="263" width="59.7109375" bestFit="1" customWidth="1"/>
    <col min="264" max="264" width="57.85546875" bestFit="1" customWidth="1"/>
    <col min="265" max="265" width="35.28515625" bestFit="1" customWidth="1"/>
    <col min="266" max="266" width="28.140625" bestFit="1" customWidth="1"/>
    <col min="267" max="267" width="33.140625" bestFit="1" customWidth="1"/>
    <col min="268" max="268" width="26" bestFit="1" customWidth="1"/>
    <col min="269" max="269" width="19.140625" bestFit="1" customWidth="1"/>
    <col min="270" max="270" width="10.42578125" customWidth="1"/>
    <col min="271" max="271" width="11.85546875" customWidth="1"/>
    <col min="272" max="272" width="14.7109375" customWidth="1"/>
    <col min="273" max="273" width="9" bestFit="1" customWidth="1"/>
    <col min="514" max="514" width="4.7109375" bestFit="1" customWidth="1"/>
    <col min="515" max="515" width="9.7109375" bestFit="1" customWidth="1"/>
    <col min="516" max="516" width="10" bestFit="1" customWidth="1"/>
    <col min="517" max="517" width="8.85546875" bestFit="1" customWidth="1"/>
    <col min="518" max="518" width="22.85546875" customWidth="1"/>
    <col min="519" max="519" width="59.7109375" bestFit="1" customWidth="1"/>
    <col min="520" max="520" width="57.85546875" bestFit="1" customWidth="1"/>
    <col min="521" max="521" width="35.28515625" bestFit="1" customWidth="1"/>
    <col min="522" max="522" width="28.140625" bestFit="1" customWidth="1"/>
    <col min="523" max="523" width="33.140625" bestFit="1" customWidth="1"/>
    <col min="524" max="524" width="26" bestFit="1" customWidth="1"/>
    <col min="525" max="525" width="19.140625" bestFit="1" customWidth="1"/>
    <col min="526" max="526" width="10.42578125" customWidth="1"/>
    <col min="527" max="527" width="11.85546875" customWidth="1"/>
    <col min="528" max="528" width="14.7109375" customWidth="1"/>
    <col min="529" max="529" width="9" bestFit="1" customWidth="1"/>
    <col min="770" max="770" width="4.7109375" bestFit="1" customWidth="1"/>
    <col min="771" max="771" width="9.7109375" bestFit="1" customWidth="1"/>
    <col min="772" max="772" width="10" bestFit="1" customWidth="1"/>
    <col min="773" max="773" width="8.85546875" bestFit="1" customWidth="1"/>
    <col min="774" max="774" width="22.85546875" customWidth="1"/>
    <col min="775" max="775" width="59.7109375" bestFit="1" customWidth="1"/>
    <col min="776" max="776" width="57.85546875" bestFit="1" customWidth="1"/>
    <col min="777" max="777" width="35.28515625" bestFit="1" customWidth="1"/>
    <col min="778" max="778" width="28.140625" bestFit="1" customWidth="1"/>
    <col min="779" max="779" width="33.140625" bestFit="1" customWidth="1"/>
    <col min="780" max="780" width="26" bestFit="1" customWidth="1"/>
    <col min="781" max="781" width="19.140625" bestFit="1" customWidth="1"/>
    <col min="782" max="782" width="10.42578125" customWidth="1"/>
    <col min="783" max="783" width="11.85546875" customWidth="1"/>
    <col min="784" max="784" width="14.7109375" customWidth="1"/>
    <col min="785" max="785" width="9" bestFit="1" customWidth="1"/>
    <col min="1026" max="1026" width="4.7109375" bestFit="1" customWidth="1"/>
    <col min="1027" max="1027" width="9.7109375" bestFit="1" customWidth="1"/>
    <col min="1028" max="1028" width="10" bestFit="1" customWidth="1"/>
    <col min="1029" max="1029" width="8.85546875" bestFit="1" customWidth="1"/>
    <col min="1030" max="1030" width="22.85546875" customWidth="1"/>
    <col min="1031" max="1031" width="59.7109375" bestFit="1" customWidth="1"/>
    <col min="1032" max="1032" width="57.85546875" bestFit="1" customWidth="1"/>
    <col min="1033" max="1033" width="35.28515625" bestFit="1" customWidth="1"/>
    <col min="1034" max="1034" width="28.140625" bestFit="1" customWidth="1"/>
    <col min="1035" max="1035" width="33.140625" bestFit="1" customWidth="1"/>
    <col min="1036" max="1036" width="26" bestFit="1" customWidth="1"/>
    <col min="1037" max="1037" width="19.140625" bestFit="1" customWidth="1"/>
    <col min="1038" max="1038" width="10.42578125" customWidth="1"/>
    <col min="1039" max="1039" width="11.85546875" customWidth="1"/>
    <col min="1040" max="1040" width="14.7109375" customWidth="1"/>
    <col min="1041" max="1041" width="9" bestFit="1" customWidth="1"/>
    <col min="1282" max="1282" width="4.7109375" bestFit="1" customWidth="1"/>
    <col min="1283" max="1283" width="9.7109375" bestFit="1" customWidth="1"/>
    <col min="1284" max="1284" width="10" bestFit="1" customWidth="1"/>
    <col min="1285" max="1285" width="8.85546875" bestFit="1" customWidth="1"/>
    <col min="1286" max="1286" width="22.85546875" customWidth="1"/>
    <col min="1287" max="1287" width="59.7109375" bestFit="1" customWidth="1"/>
    <col min="1288" max="1288" width="57.85546875" bestFit="1" customWidth="1"/>
    <col min="1289" max="1289" width="35.28515625" bestFit="1" customWidth="1"/>
    <col min="1290" max="1290" width="28.140625" bestFit="1" customWidth="1"/>
    <col min="1291" max="1291" width="33.140625" bestFit="1" customWidth="1"/>
    <col min="1292" max="1292" width="26" bestFit="1" customWidth="1"/>
    <col min="1293" max="1293" width="19.140625" bestFit="1" customWidth="1"/>
    <col min="1294" max="1294" width="10.42578125" customWidth="1"/>
    <col min="1295" max="1295" width="11.85546875" customWidth="1"/>
    <col min="1296" max="1296" width="14.7109375" customWidth="1"/>
    <col min="1297" max="1297" width="9" bestFit="1" customWidth="1"/>
    <col min="1538" max="1538" width="4.7109375" bestFit="1" customWidth="1"/>
    <col min="1539" max="1539" width="9.7109375" bestFit="1" customWidth="1"/>
    <col min="1540" max="1540" width="10" bestFit="1" customWidth="1"/>
    <col min="1541" max="1541" width="8.85546875" bestFit="1" customWidth="1"/>
    <col min="1542" max="1542" width="22.85546875" customWidth="1"/>
    <col min="1543" max="1543" width="59.7109375" bestFit="1" customWidth="1"/>
    <col min="1544" max="1544" width="57.85546875" bestFit="1" customWidth="1"/>
    <col min="1545" max="1545" width="35.28515625" bestFit="1" customWidth="1"/>
    <col min="1546" max="1546" width="28.140625" bestFit="1" customWidth="1"/>
    <col min="1547" max="1547" width="33.140625" bestFit="1" customWidth="1"/>
    <col min="1548" max="1548" width="26" bestFit="1" customWidth="1"/>
    <col min="1549" max="1549" width="19.140625" bestFit="1" customWidth="1"/>
    <col min="1550" max="1550" width="10.42578125" customWidth="1"/>
    <col min="1551" max="1551" width="11.85546875" customWidth="1"/>
    <col min="1552" max="1552" width="14.7109375" customWidth="1"/>
    <col min="1553" max="1553" width="9" bestFit="1" customWidth="1"/>
    <col min="1794" max="1794" width="4.7109375" bestFit="1" customWidth="1"/>
    <col min="1795" max="1795" width="9.7109375" bestFit="1" customWidth="1"/>
    <col min="1796" max="1796" width="10" bestFit="1" customWidth="1"/>
    <col min="1797" max="1797" width="8.85546875" bestFit="1" customWidth="1"/>
    <col min="1798" max="1798" width="22.85546875" customWidth="1"/>
    <col min="1799" max="1799" width="59.7109375" bestFit="1" customWidth="1"/>
    <col min="1800" max="1800" width="57.85546875" bestFit="1" customWidth="1"/>
    <col min="1801" max="1801" width="35.28515625" bestFit="1" customWidth="1"/>
    <col min="1802" max="1802" width="28.140625" bestFit="1" customWidth="1"/>
    <col min="1803" max="1803" width="33.140625" bestFit="1" customWidth="1"/>
    <col min="1804" max="1804" width="26" bestFit="1" customWidth="1"/>
    <col min="1805" max="1805" width="19.140625" bestFit="1" customWidth="1"/>
    <col min="1806" max="1806" width="10.42578125" customWidth="1"/>
    <col min="1807" max="1807" width="11.85546875" customWidth="1"/>
    <col min="1808" max="1808" width="14.7109375" customWidth="1"/>
    <col min="1809" max="1809" width="9" bestFit="1" customWidth="1"/>
    <col min="2050" max="2050" width="4.7109375" bestFit="1" customWidth="1"/>
    <col min="2051" max="2051" width="9.7109375" bestFit="1" customWidth="1"/>
    <col min="2052" max="2052" width="10" bestFit="1" customWidth="1"/>
    <col min="2053" max="2053" width="8.85546875" bestFit="1" customWidth="1"/>
    <col min="2054" max="2054" width="22.85546875" customWidth="1"/>
    <col min="2055" max="2055" width="59.7109375" bestFit="1" customWidth="1"/>
    <col min="2056" max="2056" width="57.85546875" bestFit="1" customWidth="1"/>
    <col min="2057" max="2057" width="35.28515625" bestFit="1" customWidth="1"/>
    <col min="2058" max="2058" width="28.140625" bestFit="1" customWidth="1"/>
    <col min="2059" max="2059" width="33.140625" bestFit="1" customWidth="1"/>
    <col min="2060" max="2060" width="26" bestFit="1" customWidth="1"/>
    <col min="2061" max="2061" width="19.140625" bestFit="1" customWidth="1"/>
    <col min="2062" max="2062" width="10.42578125" customWidth="1"/>
    <col min="2063" max="2063" width="11.85546875" customWidth="1"/>
    <col min="2064" max="2064" width="14.7109375" customWidth="1"/>
    <col min="2065" max="2065" width="9" bestFit="1" customWidth="1"/>
    <col min="2306" max="2306" width="4.7109375" bestFit="1" customWidth="1"/>
    <col min="2307" max="2307" width="9.7109375" bestFit="1" customWidth="1"/>
    <col min="2308" max="2308" width="10" bestFit="1" customWidth="1"/>
    <col min="2309" max="2309" width="8.85546875" bestFit="1" customWidth="1"/>
    <col min="2310" max="2310" width="22.85546875" customWidth="1"/>
    <col min="2311" max="2311" width="59.7109375" bestFit="1" customWidth="1"/>
    <col min="2312" max="2312" width="57.85546875" bestFit="1" customWidth="1"/>
    <col min="2313" max="2313" width="35.28515625" bestFit="1" customWidth="1"/>
    <col min="2314" max="2314" width="28.140625" bestFit="1" customWidth="1"/>
    <col min="2315" max="2315" width="33.140625" bestFit="1" customWidth="1"/>
    <col min="2316" max="2316" width="26" bestFit="1" customWidth="1"/>
    <col min="2317" max="2317" width="19.140625" bestFit="1" customWidth="1"/>
    <col min="2318" max="2318" width="10.42578125" customWidth="1"/>
    <col min="2319" max="2319" width="11.85546875" customWidth="1"/>
    <col min="2320" max="2320" width="14.7109375" customWidth="1"/>
    <col min="2321" max="2321" width="9" bestFit="1" customWidth="1"/>
    <col min="2562" max="2562" width="4.7109375" bestFit="1" customWidth="1"/>
    <col min="2563" max="2563" width="9.7109375" bestFit="1" customWidth="1"/>
    <col min="2564" max="2564" width="10" bestFit="1" customWidth="1"/>
    <col min="2565" max="2565" width="8.85546875" bestFit="1" customWidth="1"/>
    <col min="2566" max="2566" width="22.85546875" customWidth="1"/>
    <col min="2567" max="2567" width="59.7109375" bestFit="1" customWidth="1"/>
    <col min="2568" max="2568" width="57.85546875" bestFit="1" customWidth="1"/>
    <col min="2569" max="2569" width="35.28515625" bestFit="1" customWidth="1"/>
    <col min="2570" max="2570" width="28.140625" bestFit="1" customWidth="1"/>
    <col min="2571" max="2571" width="33.140625" bestFit="1" customWidth="1"/>
    <col min="2572" max="2572" width="26" bestFit="1" customWidth="1"/>
    <col min="2573" max="2573" width="19.140625" bestFit="1" customWidth="1"/>
    <col min="2574" max="2574" width="10.42578125" customWidth="1"/>
    <col min="2575" max="2575" width="11.85546875" customWidth="1"/>
    <col min="2576" max="2576" width="14.7109375" customWidth="1"/>
    <col min="2577" max="2577" width="9" bestFit="1" customWidth="1"/>
    <col min="2818" max="2818" width="4.7109375" bestFit="1" customWidth="1"/>
    <col min="2819" max="2819" width="9.7109375" bestFit="1" customWidth="1"/>
    <col min="2820" max="2820" width="10" bestFit="1" customWidth="1"/>
    <col min="2821" max="2821" width="8.85546875" bestFit="1" customWidth="1"/>
    <col min="2822" max="2822" width="22.85546875" customWidth="1"/>
    <col min="2823" max="2823" width="59.7109375" bestFit="1" customWidth="1"/>
    <col min="2824" max="2824" width="57.85546875" bestFit="1" customWidth="1"/>
    <col min="2825" max="2825" width="35.28515625" bestFit="1" customWidth="1"/>
    <col min="2826" max="2826" width="28.140625" bestFit="1" customWidth="1"/>
    <col min="2827" max="2827" width="33.140625" bestFit="1" customWidth="1"/>
    <col min="2828" max="2828" width="26" bestFit="1" customWidth="1"/>
    <col min="2829" max="2829" width="19.140625" bestFit="1" customWidth="1"/>
    <col min="2830" max="2830" width="10.42578125" customWidth="1"/>
    <col min="2831" max="2831" width="11.85546875" customWidth="1"/>
    <col min="2832" max="2832" width="14.7109375" customWidth="1"/>
    <col min="2833" max="2833" width="9" bestFit="1" customWidth="1"/>
    <col min="3074" max="3074" width="4.7109375" bestFit="1" customWidth="1"/>
    <col min="3075" max="3075" width="9.7109375" bestFit="1" customWidth="1"/>
    <col min="3076" max="3076" width="10" bestFit="1" customWidth="1"/>
    <col min="3077" max="3077" width="8.85546875" bestFit="1" customWidth="1"/>
    <col min="3078" max="3078" width="22.85546875" customWidth="1"/>
    <col min="3079" max="3079" width="59.7109375" bestFit="1" customWidth="1"/>
    <col min="3080" max="3080" width="57.85546875" bestFit="1" customWidth="1"/>
    <col min="3081" max="3081" width="35.28515625" bestFit="1" customWidth="1"/>
    <col min="3082" max="3082" width="28.140625" bestFit="1" customWidth="1"/>
    <col min="3083" max="3083" width="33.140625" bestFit="1" customWidth="1"/>
    <col min="3084" max="3084" width="26" bestFit="1" customWidth="1"/>
    <col min="3085" max="3085" width="19.140625" bestFit="1" customWidth="1"/>
    <col min="3086" max="3086" width="10.42578125" customWidth="1"/>
    <col min="3087" max="3087" width="11.85546875" customWidth="1"/>
    <col min="3088" max="3088" width="14.7109375" customWidth="1"/>
    <col min="3089" max="3089" width="9" bestFit="1" customWidth="1"/>
    <col min="3330" max="3330" width="4.7109375" bestFit="1" customWidth="1"/>
    <col min="3331" max="3331" width="9.7109375" bestFit="1" customWidth="1"/>
    <col min="3332" max="3332" width="10" bestFit="1" customWidth="1"/>
    <col min="3333" max="3333" width="8.85546875" bestFit="1" customWidth="1"/>
    <col min="3334" max="3334" width="22.85546875" customWidth="1"/>
    <col min="3335" max="3335" width="59.7109375" bestFit="1" customWidth="1"/>
    <col min="3336" max="3336" width="57.85546875" bestFit="1" customWidth="1"/>
    <col min="3337" max="3337" width="35.28515625" bestFit="1" customWidth="1"/>
    <col min="3338" max="3338" width="28.140625" bestFit="1" customWidth="1"/>
    <col min="3339" max="3339" width="33.140625" bestFit="1" customWidth="1"/>
    <col min="3340" max="3340" width="26" bestFit="1" customWidth="1"/>
    <col min="3341" max="3341" width="19.140625" bestFit="1" customWidth="1"/>
    <col min="3342" max="3342" width="10.42578125" customWidth="1"/>
    <col min="3343" max="3343" width="11.85546875" customWidth="1"/>
    <col min="3344" max="3344" width="14.7109375" customWidth="1"/>
    <col min="3345" max="3345" width="9" bestFit="1" customWidth="1"/>
    <col min="3586" max="3586" width="4.7109375" bestFit="1" customWidth="1"/>
    <col min="3587" max="3587" width="9.7109375" bestFit="1" customWidth="1"/>
    <col min="3588" max="3588" width="10" bestFit="1" customWidth="1"/>
    <col min="3589" max="3589" width="8.85546875" bestFit="1" customWidth="1"/>
    <col min="3590" max="3590" width="22.85546875" customWidth="1"/>
    <col min="3591" max="3591" width="59.7109375" bestFit="1" customWidth="1"/>
    <col min="3592" max="3592" width="57.85546875" bestFit="1" customWidth="1"/>
    <col min="3593" max="3593" width="35.28515625" bestFit="1" customWidth="1"/>
    <col min="3594" max="3594" width="28.140625" bestFit="1" customWidth="1"/>
    <col min="3595" max="3595" width="33.140625" bestFit="1" customWidth="1"/>
    <col min="3596" max="3596" width="26" bestFit="1" customWidth="1"/>
    <col min="3597" max="3597" width="19.140625" bestFit="1" customWidth="1"/>
    <col min="3598" max="3598" width="10.42578125" customWidth="1"/>
    <col min="3599" max="3599" width="11.85546875" customWidth="1"/>
    <col min="3600" max="3600" width="14.7109375" customWidth="1"/>
    <col min="3601" max="3601" width="9" bestFit="1" customWidth="1"/>
    <col min="3842" max="3842" width="4.7109375" bestFit="1" customWidth="1"/>
    <col min="3843" max="3843" width="9.7109375" bestFit="1" customWidth="1"/>
    <col min="3844" max="3844" width="10" bestFit="1" customWidth="1"/>
    <col min="3845" max="3845" width="8.85546875" bestFit="1" customWidth="1"/>
    <col min="3846" max="3846" width="22.85546875" customWidth="1"/>
    <col min="3847" max="3847" width="59.7109375" bestFit="1" customWidth="1"/>
    <col min="3848" max="3848" width="57.85546875" bestFit="1" customWidth="1"/>
    <col min="3849" max="3849" width="35.28515625" bestFit="1" customWidth="1"/>
    <col min="3850" max="3850" width="28.140625" bestFit="1" customWidth="1"/>
    <col min="3851" max="3851" width="33.140625" bestFit="1" customWidth="1"/>
    <col min="3852" max="3852" width="26" bestFit="1" customWidth="1"/>
    <col min="3853" max="3853" width="19.140625" bestFit="1" customWidth="1"/>
    <col min="3854" max="3854" width="10.42578125" customWidth="1"/>
    <col min="3855" max="3855" width="11.85546875" customWidth="1"/>
    <col min="3856" max="3856" width="14.7109375" customWidth="1"/>
    <col min="3857" max="3857" width="9" bestFit="1" customWidth="1"/>
    <col min="4098" max="4098" width="4.7109375" bestFit="1" customWidth="1"/>
    <col min="4099" max="4099" width="9.7109375" bestFit="1" customWidth="1"/>
    <col min="4100" max="4100" width="10" bestFit="1" customWidth="1"/>
    <col min="4101" max="4101" width="8.85546875" bestFit="1" customWidth="1"/>
    <col min="4102" max="4102" width="22.85546875" customWidth="1"/>
    <col min="4103" max="4103" width="59.7109375" bestFit="1" customWidth="1"/>
    <col min="4104" max="4104" width="57.85546875" bestFit="1" customWidth="1"/>
    <col min="4105" max="4105" width="35.28515625" bestFit="1" customWidth="1"/>
    <col min="4106" max="4106" width="28.140625" bestFit="1" customWidth="1"/>
    <col min="4107" max="4107" width="33.140625" bestFit="1" customWidth="1"/>
    <col min="4108" max="4108" width="26" bestFit="1" customWidth="1"/>
    <col min="4109" max="4109" width="19.140625" bestFit="1" customWidth="1"/>
    <col min="4110" max="4110" width="10.42578125" customWidth="1"/>
    <col min="4111" max="4111" width="11.85546875" customWidth="1"/>
    <col min="4112" max="4112" width="14.7109375" customWidth="1"/>
    <col min="4113" max="4113" width="9" bestFit="1" customWidth="1"/>
    <col min="4354" max="4354" width="4.7109375" bestFit="1" customWidth="1"/>
    <col min="4355" max="4355" width="9.7109375" bestFit="1" customWidth="1"/>
    <col min="4356" max="4356" width="10" bestFit="1" customWidth="1"/>
    <col min="4357" max="4357" width="8.85546875" bestFit="1" customWidth="1"/>
    <col min="4358" max="4358" width="22.85546875" customWidth="1"/>
    <col min="4359" max="4359" width="59.7109375" bestFit="1" customWidth="1"/>
    <col min="4360" max="4360" width="57.85546875" bestFit="1" customWidth="1"/>
    <col min="4361" max="4361" width="35.28515625" bestFit="1" customWidth="1"/>
    <col min="4362" max="4362" width="28.140625" bestFit="1" customWidth="1"/>
    <col min="4363" max="4363" width="33.140625" bestFit="1" customWidth="1"/>
    <col min="4364" max="4364" width="26" bestFit="1" customWidth="1"/>
    <col min="4365" max="4365" width="19.140625" bestFit="1" customWidth="1"/>
    <col min="4366" max="4366" width="10.42578125" customWidth="1"/>
    <col min="4367" max="4367" width="11.85546875" customWidth="1"/>
    <col min="4368" max="4368" width="14.7109375" customWidth="1"/>
    <col min="4369" max="4369" width="9" bestFit="1" customWidth="1"/>
    <col min="4610" max="4610" width="4.7109375" bestFit="1" customWidth="1"/>
    <col min="4611" max="4611" width="9.7109375" bestFit="1" customWidth="1"/>
    <col min="4612" max="4612" width="10" bestFit="1" customWidth="1"/>
    <col min="4613" max="4613" width="8.85546875" bestFit="1" customWidth="1"/>
    <col min="4614" max="4614" width="22.85546875" customWidth="1"/>
    <col min="4615" max="4615" width="59.7109375" bestFit="1" customWidth="1"/>
    <col min="4616" max="4616" width="57.85546875" bestFit="1" customWidth="1"/>
    <col min="4617" max="4617" width="35.28515625" bestFit="1" customWidth="1"/>
    <col min="4618" max="4618" width="28.140625" bestFit="1" customWidth="1"/>
    <col min="4619" max="4619" width="33.140625" bestFit="1" customWidth="1"/>
    <col min="4620" max="4620" width="26" bestFit="1" customWidth="1"/>
    <col min="4621" max="4621" width="19.140625" bestFit="1" customWidth="1"/>
    <col min="4622" max="4622" width="10.42578125" customWidth="1"/>
    <col min="4623" max="4623" width="11.85546875" customWidth="1"/>
    <col min="4624" max="4624" width="14.7109375" customWidth="1"/>
    <col min="4625" max="4625" width="9" bestFit="1" customWidth="1"/>
    <col min="4866" max="4866" width="4.7109375" bestFit="1" customWidth="1"/>
    <col min="4867" max="4867" width="9.7109375" bestFit="1" customWidth="1"/>
    <col min="4868" max="4868" width="10" bestFit="1" customWidth="1"/>
    <col min="4869" max="4869" width="8.85546875" bestFit="1" customWidth="1"/>
    <col min="4870" max="4870" width="22.85546875" customWidth="1"/>
    <col min="4871" max="4871" width="59.7109375" bestFit="1" customWidth="1"/>
    <col min="4872" max="4872" width="57.85546875" bestFit="1" customWidth="1"/>
    <col min="4873" max="4873" width="35.28515625" bestFit="1" customWidth="1"/>
    <col min="4874" max="4874" width="28.140625" bestFit="1" customWidth="1"/>
    <col min="4875" max="4875" width="33.140625" bestFit="1" customWidth="1"/>
    <col min="4876" max="4876" width="26" bestFit="1" customWidth="1"/>
    <col min="4877" max="4877" width="19.140625" bestFit="1" customWidth="1"/>
    <col min="4878" max="4878" width="10.42578125" customWidth="1"/>
    <col min="4879" max="4879" width="11.85546875" customWidth="1"/>
    <col min="4880" max="4880" width="14.7109375" customWidth="1"/>
    <col min="4881" max="4881" width="9" bestFit="1" customWidth="1"/>
    <col min="5122" max="5122" width="4.7109375" bestFit="1" customWidth="1"/>
    <col min="5123" max="5123" width="9.7109375" bestFit="1" customWidth="1"/>
    <col min="5124" max="5124" width="10" bestFit="1" customWidth="1"/>
    <col min="5125" max="5125" width="8.85546875" bestFit="1" customWidth="1"/>
    <col min="5126" max="5126" width="22.85546875" customWidth="1"/>
    <col min="5127" max="5127" width="59.7109375" bestFit="1" customWidth="1"/>
    <col min="5128" max="5128" width="57.85546875" bestFit="1" customWidth="1"/>
    <col min="5129" max="5129" width="35.28515625" bestFit="1" customWidth="1"/>
    <col min="5130" max="5130" width="28.140625" bestFit="1" customWidth="1"/>
    <col min="5131" max="5131" width="33.140625" bestFit="1" customWidth="1"/>
    <col min="5132" max="5132" width="26" bestFit="1" customWidth="1"/>
    <col min="5133" max="5133" width="19.140625" bestFit="1" customWidth="1"/>
    <col min="5134" max="5134" width="10.42578125" customWidth="1"/>
    <col min="5135" max="5135" width="11.85546875" customWidth="1"/>
    <col min="5136" max="5136" width="14.7109375" customWidth="1"/>
    <col min="5137" max="5137" width="9" bestFit="1" customWidth="1"/>
    <col min="5378" max="5378" width="4.7109375" bestFit="1" customWidth="1"/>
    <col min="5379" max="5379" width="9.7109375" bestFit="1" customWidth="1"/>
    <col min="5380" max="5380" width="10" bestFit="1" customWidth="1"/>
    <col min="5381" max="5381" width="8.85546875" bestFit="1" customWidth="1"/>
    <col min="5382" max="5382" width="22.85546875" customWidth="1"/>
    <col min="5383" max="5383" width="59.7109375" bestFit="1" customWidth="1"/>
    <col min="5384" max="5384" width="57.85546875" bestFit="1" customWidth="1"/>
    <col min="5385" max="5385" width="35.28515625" bestFit="1" customWidth="1"/>
    <col min="5386" max="5386" width="28.140625" bestFit="1" customWidth="1"/>
    <col min="5387" max="5387" width="33.140625" bestFit="1" customWidth="1"/>
    <col min="5388" max="5388" width="26" bestFit="1" customWidth="1"/>
    <col min="5389" max="5389" width="19.140625" bestFit="1" customWidth="1"/>
    <col min="5390" max="5390" width="10.42578125" customWidth="1"/>
    <col min="5391" max="5391" width="11.85546875" customWidth="1"/>
    <col min="5392" max="5392" width="14.7109375" customWidth="1"/>
    <col min="5393" max="5393" width="9" bestFit="1" customWidth="1"/>
    <col min="5634" max="5634" width="4.7109375" bestFit="1" customWidth="1"/>
    <col min="5635" max="5635" width="9.7109375" bestFit="1" customWidth="1"/>
    <col min="5636" max="5636" width="10" bestFit="1" customWidth="1"/>
    <col min="5637" max="5637" width="8.85546875" bestFit="1" customWidth="1"/>
    <col min="5638" max="5638" width="22.85546875" customWidth="1"/>
    <col min="5639" max="5639" width="59.7109375" bestFit="1" customWidth="1"/>
    <col min="5640" max="5640" width="57.85546875" bestFit="1" customWidth="1"/>
    <col min="5641" max="5641" width="35.28515625" bestFit="1" customWidth="1"/>
    <col min="5642" max="5642" width="28.140625" bestFit="1" customWidth="1"/>
    <col min="5643" max="5643" width="33.140625" bestFit="1" customWidth="1"/>
    <col min="5644" max="5644" width="26" bestFit="1" customWidth="1"/>
    <col min="5645" max="5645" width="19.140625" bestFit="1" customWidth="1"/>
    <col min="5646" max="5646" width="10.42578125" customWidth="1"/>
    <col min="5647" max="5647" width="11.85546875" customWidth="1"/>
    <col min="5648" max="5648" width="14.7109375" customWidth="1"/>
    <col min="5649" max="5649" width="9" bestFit="1" customWidth="1"/>
    <col min="5890" max="5890" width="4.7109375" bestFit="1" customWidth="1"/>
    <col min="5891" max="5891" width="9.7109375" bestFit="1" customWidth="1"/>
    <col min="5892" max="5892" width="10" bestFit="1" customWidth="1"/>
    <col min="5893" max="5893" width="8.85546875" bestFit="1" customWidth="1"/>
    <col min="5894" max="5894" width="22.85546875" customWidth="1"/>
    <col min="5895" max="5895" width="59.7109375" bestFit="1" customWidth="1"/>
    <col min="5896" max="5896" width="57.85546875" bestFit="1" customWidth="1"/>
    <col min="5897" max="5897" width="35.28515625" bestFit="1" customWidth="1"/>
    <col min="5898" max="5898" width="28.140625" bestFit="1" customWidth="1"/>
    <col min="5899" max="5899" width="33.140625" bestFit="1" customWidth="1"/>
    <col min="5900" max="5900" width="26" bestFit="1" customWidth="1"/>
    <col min="5901" max="5901" width="19.140625" bestFit="1" customWidth="1"/>
    <col min="5902" max="5902" width="10.42578125" customWidth="1"/>
    <col min="5903" max="5903" width="11.85546875" customWidth="1"/>
    <col min="5904" max="5904" width="14.7109375" customWidth="1"/>
    <col min="5905" max="5905" width="9" bestFit="1" customWidth="1"/>
    <col min="6146" max="6146" width="4.7109375" bestFit="1" customWidth="1"/>
    <col min="6147" max="6147" width="9.7109375" bestFit="1" customWidth="1"/>
    <col min="6148" max="6148" width="10" bestFit="1" customWidth="1"/>
    <col min="6149" max="6149" width="8.85546875" bestFit="1" customWidth="1"/>
    <col min="6150" max="6150" width="22.85546875" customWidth="1"/>
    <col min="6151" max="6151" width="59.7109375" bestFit="1" customWidth="1"/>
    <col min="6152" max="6152" width="57.85546875" bestFit="1" customWidth="1"/>
    <col min="6153" max="6153" width="35.28515625" bestFit="1" customWidth="1"/>
    <col min="6154" max="6154" width="28.140625" bestFit="1" customWidth="1"/>
    <col min="6155" max="6155" width="33.140625" bestFit="1" customWidth="1"/>
    <col min="6156" max="6156" width="26" bestFit="1" customWidth="1"/>
    <col min="6157" max="6157" width="19.140625" bestFit="1" customWidth="1"/>
    <col min="6158" max="6158" width="10.42578125" customWidth="1"/>
    <col min="6159" max="6159" width="11.85546875" customWidth="1"/>
    <col min="6160" max="6160" width="14.7109375" customWidth="1"/>
    <col min="6161" max="6161" width="9" bestFit="1" customWidth="1"/>
    <col min="6402" max="6402" width="4.7109375" bestFit="1" customWidth="1"/>
    <col min="6403" max="6403" width="9.7109375" bestFit="1" customWidth="1"/>
    <col min="6404" max="6404" width="10" bestFit="1" customWidth="1"/>
    <col min="6405" max="6405" width="8.85546875" bestFit="1" customWidth="1"/>
    <col min="6406" max="6406" width="22.85546875" customWidth="1"/>
    <col min="6407" max="6407" width="59.7109375" bestFit="1" customWidth="1"/>
    <col min="6408" max="6408" width="57.85546875" bestFit="1" customWidth="1"/>
    <col min="6409" max="6409" width="35.28515625" bestFit="1" customWidth="1"/>
    <col min="6410" max="6410" width="28.140625" bestFit="1" customWidth="1"/>
    <col min="6411" max="6411" width="33.140625" bestFit="1" customWidth="1"/>
    <col min="6412" max="6412" width="26" bestFit="1" customWidth="1"/>
    <col min="6413" max="6413" width="19.140625" bestFit="1" customWidth="1"/>
    <col min="6414" max="6414" width="10.42578125" customWidth="1"/>
    <col min="6415" max="6415" width="11.85546875" customWidth="1"/>
    <col min="6416" max="6416" width="14.7109375" customWidth="1"/>
    <col min="6417" max="6417" width="9" bestFit="1" customWidth="1"/>
    <col min="6658" max="6658" width="4.7109375" bestFit="1" customWidth="1"/>
    <col min="6659" max="6659" width="9.7109375" bestFit="1" customWidth="1"/>
    <col min="6660" max="6660" width="10" bestFit="1" customWidth="1"/>
    <col min="6661" max="6661" width="8.85546875" bestFit="1" customWidth="1"/>
    <col min="6662" max="6662" width="22.85546875" customWidth="1"/>
    <col min="6663" max="6663" width="59.7109375" bestFit="1" customWidth="1"/>
    <col min="6664" max="6664" width="57.85546875" bestFit="1" customWidth="1"/>
    <col min="6665" max="6665" width="35.28515625" bestFit="1" customWidth="1"/>
    <col min="6666" max="6666" width="28.140625" bestFit="1" customWidth="1"/>
    <col min="6667" max="6667" width="33.140625" bestFit="1" customWidth="1"/>
    <col min="6668" max="6668" width="26" bestFit="1" customWidth="1"/>
    <col min="6669" max="6669" width="19.140625" bestFit="1" customWidth="1"/>
    <col min="6670" max="6670" width="10.42578125" customWidth="1"/>
    <col min="6671" max="6671" width="11.85546875" customWidth="1"/>
    <col min="6672" max="6672" width="14.7109375" customWidth="1"/>
    <col min="6673" max="6673" width="9" bestFit="1" customWidth="1"/>
    <col min="6914" max="6914" width="4.7109375" bestFit="1" customWidth="1"/>
    <col min="6915" max="6915" width="9.7109375" bestFit="1" customWidth="1"/>
    <col min="6916" max="6916" width="10" bestFit="1" customWidth="1"/>
    <col min="6917" max="6917" width="8.85546875" bestFit="1" customWidth="1"/>
    <col min="6918" max="6918" width="22.85546875" customWidth="1"/>
    <col min="6919" max="6919" width="59.7109375" bestFit="1" customWidth="1"/>
    <col min="6920" max="6920" width="57.85546875" bestFit="1" customWidth="1"/>
    <col min="6921" max="6921" width="35.28515625" bestFit="1" customWidth="1"/>
    <col min="6922" max="6922" width="28.140625" bestFit="1" customWidth="1"/>
    <col min="6923" max="6923" width="33.140625" bestFit="1" customWidth="1"/>
    <col min="6924" max="6924" width="26" bestFit="1" customWidth="1"/>
    <col min="6925" max="6925" width="19.140625" bestFit="1" customWidth="1"/>
    <col min="6926" max="6926" width="10.42578125" customWidth="1"/>
    <col min="6927" max="6927" width="11.85546875" customWidth="1"/>
    <col min="6928" max="6928" width="14.7109375" customWidth="1"/>
    <col min="6929" max="6929" width="9" bestFit="1" customWidth="1"/>
    <col min="7170" max="7170" width="4.7109375" bestFit="1" customWidth="1"/>
    <col min="7171" max="7171" width="9.7109375" bestFit="1" customWidth="1"/>
    <col min="7172" max="7172" width="10" bestFit="1" customWidth="1"/>
    <col min="7173" max="7173" width="8.85546875" bestFit="1" customWidth="1"/>
    <col min="7174" max="7174" width="22.85546875" customWidth="1"/>
    <col min="7175" max="7175" width="59.7109375" bestFit="1" customWidth="1"/>
    <col min="7176" max="7176" width="57.85546875" bestFit="1" customWidth="1"/>
    <col min="7177" max="7177" width="35.28515625" bestFit="1" customWidth="1"/>
    <col min="7178" max="7178" width="28.140625" bestFit="1" customWidth="1"/>
    <col min="7179" max="7179" width="33.140625" bestFit="1" customWidth="1"/>
    <col min="7180" max="7180" width="26" bestFit="1" customWidth="1"/>
    <col min="7181" max="7181" width="19.140625" bestFit="1" customWidth="1"/>
    <col min="7182" max="7182" width="10.42578125" customWidth="1"/>
    <col min="7183" max="7183" width="11.85546875" customWidth="1"/>
    <col min="7184" max="7184" width="14.7109375" customWidth="1"/>
    <col min="7185" max="7185" width="9" bestFit="1" customWidth="1"/>
    <col min="7426" max="7426" width="4.7109375" bestFit="1" customWidth="1"/>
    <col min="7427" max="7427" width="9.7109375" bestFit="1" customWidth="1"/>
    <col min="7428" max="7428" width="10" bestFit="1" customWidth="1"/>
    <col min="7429" max="7429" width="8.85546875" bestFit="1" customWidth="1"/>
    <col min="7430" max="7430" width="22.85546875" customWidth="1"/>
    <col min="7431" max="7431" width="59.7109375" bestFit="1" customWidth="1"/>
    <col min="7432" max="7432" width="57.85546875" bestFit="1" customWidth="1"/>
    <col min="7433" max="7433" width="35.28515625" bestFit="1" customWidth="1"/>
    <col min="7434" max="7434" width="28.140625" bestFit="1" customWidth="1"/>
    <col min="7435" max="7435" width="33.140625" bestFit="1" customWidth="1"/>
    <col min="7436" max="7436" width="26" bestFit="1" customWidth="1"/>
    <col min="7437" max="7437" width="19.140625" bestFit="1" customWidth="1"/>
    <col min="7438" max="7438" width="10.42578125" customWidth="1"/>
    <col min="7439" max="7439" width="11.85546875" customWidth="1"/>
    <col min="7440" max="7440" width="14.7109375" customWidth="1"/>
    <col min="7441" max="7441" width="9" bestFit="1" customWidth="1"/>
    <col min="7682" max="7682" width="4.7109375" bestFit="1" customWidth="1"/>
    <col min="7683" max="7683" width="9.7109375" bestFit="1" customWidth="1"/>
    <col min="7684" max="7684" width="10" bestFit="1" customWidth="1"/>
    <col min="7685" max="7685" width="8.85546875" bestFit="1" customWidth="1"/>
    <col min="7686" max="7686" width="22.85546875" customWidth="1"/>
    <col min="7687" max="7687" width="59.7109375" bestFit="1" customWidth="1"/>
    <col min="7688" max="7688" width="57.85546875" bestFit="1" customWidth="1"/>
    <col min="7689" max="7689" width="35.28515625" bestFit="1" customWidth="1"/>
    <col min="7690" max="7690" width="28.140625" bestFit="1" customWidth="1"/>
    <col min="7691" max="7691" width="33.140625" bestFit="1" customWidth="1"/>
    <col min="7692" max="7692" width="26" bestFit="1" customWidth="1"/>
    <col min="7693" max="7693" width="19.140625" bestFit="1" customWidth="1"/>
    <col min="7694" max="7694" width="10.42578125" customWidth="1"/>
    <col min="7695" max="7695" width="11.85546875" customWidth="1"/>
    <col min="7696" max="7696" width="14.7109375" customWidth="1"/>
    <col min="7697" max="7697" width="9" bestFit="1" customWidth="1"/>
    <col min="7938" max="7938" width="4.7109375" bestFit="1" customWidth="1"/>
    <col min="7939" max="7939" width="9.7109375" bestFit="1" customWidth="1"/>
    <col min="7940" max="7940" width="10" bestFit="1" customWidth="1"/>
    <col min="7941" max="7941" width="8.85546875" bestFit="1" customWidth="1"/>
    <col min="7942" max="7942" width="22.85546875" customWidth="1"/>
    <col min="7943" max="7943" width="59.7109375" bestFit="1" customWidth="1"/>
    <col min="7944" max="7944" width="57.85546875" bestFit="1" customWidth="1"/>
    <col min="7945" max="7945" width="35.28515625" bestFit="1" customWidth="1"/>
    <col min="7946" max="7946" width="28.140625" bestFit="1" customWidth="1"/>
    <col min="7947" max="7947" width="33.140625" bestFit="1" customWidth="1"/>
    <col min="7948" max="7948" width="26" bestFit="1" customWidth="1"/>
    <col min="7949" max="7949" width="19.140625" bestFit="1" customWidth="1"/>
    <col min="7950" max="7950" width="10.42578125" customWidth="1"/>
    <col min="7951" max="7951" width="11.85546875" customWidth="1"/>
    <col min="7952" max="7952" width="14.7109375" customWidth="1"/>
    <col min="7953" max="7953" width="9" bestFit="1" customWidth="1"/>
    <col min="8194" max="8194" width="4.7109375" bestFit="1" customWidth="1"/>
    <col min="8195" max="8195" width="9.7109375" bestFit="1" customWidth="1"/>
    <col min="8196" max="8196" width="10" bestFit="1" customWidth="1"/>
    <col min="8197" max="8197" width="8.85546875" bestFit="1" customWidth="1"/>
    <col min="8198" max="8198" width="22.85546875" customWidth="1"/>
    <col min="8199" max="8199" width="59.7109375" bestFit="1" customWidth="1"/>
    <col min="8200" max="8200" width="57.85546875" bestFit="1" customWidth="1"/>
    <col min="8201" max="8201" width="35.28515625" bestFit="1" customWidth="1"/>
    <col min="8202" max="8202" width="28.140625" bestFit="1" customWidth="1"/>
    <col min="8203" max="8203" width="33.140625" bestFit="1" customWidth="1"/>
    <col min="8204" max="8204" width="26" bestFit="1" customWidth="1"/>
    <col min="8205" max="8205" width="19.140625" bestFit="1" customWidth="1"/>
    <col min="8206" max="8206" width="10.42578125" customWidth="1"/>
    <col min="8207" max="8207" width="11.85546875" customWidth="1"/>
    <col min="8208" max="8208" width="14.7109375" customWidth="1"/>
    <col min="8209" max="8209" width="9" bestFit="1" customWidth="1"/>
    <col min="8450" max="8450" width="4.7109375" bestFit="1" customWidth="1"/>
    <col min="8451" max="8451" width="9.7109375" bestFit="1" customWidth="1"/>
    <col min="8452" max="8452" width="10" bestFit="1" customWidth="1"/>
    <col min="8453" max="8453" width="8.85546875" bestFit="1" customWidth="1"/>
    <col min="8454" max="8454" width="22.85546875" customWidth="1"/>
    <col min="8455" max="8455" width="59.7109375" bestFit="1" customWidth="1"/>
    <col min="8456" max="8456" width="57.85546875" bestFit="1" customWidth="1"/>
    <col min="8457" max="8457" width="35.28515625" bestFit="1" customWidth="1"/>
    <col min="8458" max="8458" width="28.140625" bestFit="1" customWidth="1"/>
    <col min="8459" max="8459" width="33.140625" bestFit="1" customWidth="1"/>
    <col min="8460" max="8460" width="26" bestFit="1" customWidth="1"/>
    <col min="8461" max="8461" width="19.140625" bestFit="1" customWidth="1"/>
    <col min="8462" max="8462" width="10.42578125" customWidth="1"/>
    <col min="8463" max="8463" width="11.85546875" customWidth="1"/>
    <col min="8464" max="8464" width="14.7109375" customWidth="1"/>
    <col min="8465" max="8465" width="9" bestFit="1" customWidth="1"/>
    <col min="8706" max="8706" width="4.7109375" bestFit="1" customWidth="1"/>
    <col min="8707" max="8707" width="9.7109375" bestFit="1" customWidth="1"/>
    <col min="8708" max="8708" width="10" bestFit="1" customWidth="1"/>
    <col min="8709" max="8709" width="8.85546875" bestFit="1" customWidth="1"/>
    <col min="8710" max="8710" width="22.85546875" customWidth="1"/>
    <col min="8711" max="8711" width="59.7109375" bestFit="1" customWidth="1"/>
    <col min="8712" max="8712" width="57.85546875" bestFit="1" customWidth="1"/>
    <col min="8713" max="8713" width="35.28515625" bestFit="1" customWidth="1"/>
    <col min="8714" max="8714" width="28.140625" bestFit="1" customWidth="1"/>
    <col min="8715" max="8715" width="33.140625" bestFit="1" customWidth="1"/>
    <col min="8716" max="8716" width="26" bestFit="1" customWidth="1"/>
    <col min="8717" max="8717" width="19.140625" bestFit="1" customWidth="1"/>
    <col min="8718" max="8718" width="10.42578125" customWidth="1"/>
    <col min="8719" max="8719" width="11.85546875" customWidth="1"/>
    <col min="8720" max="8720" width="14.7109375" customWidth="1"/>
    <col min="8721" max="8721" width="9" bestFit="1" customWidth="1"/>
    <col min="8962" max="8962" width="4.7109375" bestFit="1" customWidth="1"/>
    <col min="8963" max="8963" width="9.7109375" bestFit="1" customWidth="1"/>
    <col min="8964" max="8964" width="10" bestFit="1" customWidth="1"/>
    <col min="8965" max="8965" width="8.85546875" bestFit="1" customWidth="1"/>
    <col min="8966" max="8966" width="22.85546875" customWidth="1"/>
    <col min="8967" max="8967" width="59.7109375" bestFit="1" customWidth="1"/>
    <col min="8968" max="8968" width="57.85546875" bestFit="1" customWidth="1"/>
    <col min="8969" max="8969" width="35.28515625" bestFit="1" customWidth="1"/>
    <col min="8970" max="8970" width="28.140625" bestFit="1" customWidth="1"/>
    <col min="8971" max="8971" width="33.140625" bestFit="1" customWidth="1"/>
    <col min="8972" max="8972" width="26" bestFit="1" customWidth="1"/>
    <col min="8973" max="8973" width="19.140625" bestFit="1" customWidth="1"/>
    <col min="8974" max="8974" width="10.42578125" customWidth="1"/>
    <col min="8975" max="8975" width="11.85546875" customWidth="1"/>
    <col min="8976" max="8976" width="14.7109375" customWidth="1"/>
    <col min="8977" max="8977" width="9" bestFit="1" customWidth="1"/>
    <col min="9218" max="9218" width="4.7109375" bestFit="1" customWidth="1"/>
    <col min="9219" max="9219" width="9.7109375" bestFit="1" customWidth="1"/>
    <col min="9220" max="9220" width="10" bestFit="1" customWidth="1"/>
    <col min="9221" max="9221" width="8.85546875" bestFit="1" customWidth="1"/>
    <col min="9222" max="9222" width="22.85546875" customWidth="1"/>
    <col min="9223" max="9223" width="59.7109375" bestFit="1" customWidth="1"/>
    <col min="9224" max="9224" width="57.85546875" bestFit="1" customWidth="1"/>
    <col min="9225" max="9225" width="35.28515625" bestFit="1" customWidth="1"/>
    <col min="9226" max="9226" width="28.140625" bestFit="1" customWidth="1"/>
    <col min="9227" max="9227" width="33.140625" bestFit="1" customWidth="1"/>
    <col min="9228" max="9228" width="26" bestFit="1" customWidth="1"/>
    <col min="9229" max="9229" width="19.140625" bestFit="1" customWidth="1"/>
    <col min="9230" max="9230" width="10.42578125" customWidth="1"/>
    <col min="9231" max="9231" width="11.85546875" customWidth="1"/>
    <col min="9232" max="9232" width="14.7109375" customWidth="1"/>
    <col min="9233" max="9233" width="9" bestFit="1" customWidth="1"/>
    <col min="9474" max="9474" width="4.7109375" bestFit="1" customWidth="1"/>
    <col min="9475" max="9475" width="9.7109375" bestFit="1" customWidth="1"/>
    <col min="9476" max="9476" width="10" bestFit="1" customWidth="1"/>
    <col min="9477" max="9477" width="8.85546875" bestFit="1" customWidth="1"/>
    <col min="9478" max="9478" width="22.85546875" customWidth="1"/>
    <col min="9479" max="9479" width="59.7109375" bestFit="1" customWidth="1"/>
    <col min="9480" max="9480" width="57.85546875" bestFit="1" customWidth="1"/>
    <col min="9481" max="9481" width="35.28515625" bestFit="1" customWidth="1"/>
    <col min="9482" max="9482" width="28.140625" bestFit="1" customWidth="1"/>
    <col min="9483" max="9483" width="33.140625" bestFit="1" customWidth="1"/>
    <col min="9484" max="9484" width="26" bestFit="1" customWidth="1"/>
    <col min="9485" max="9485" width="19.140625" bestFit="1" customWidth="1"/>
    <col min="9486" max="9486" width="10.42578125" customWidth="1"/>
    <col min="9487" max="9487" width="11.85546875" customWidth="1"/>
    <col min="9488" max="9488" width="14.7109375" customWidth="1"/>
    <col min="9489" max="9489" width="9" bestFit="1" customWidth="1"/>
    <col min="9730" max="9730" width="4.7109375" bestFit="1" customWidth="1"/>
    <col min="9731" max="9731" width="9.7109375" bestFit="1" customWidth="1"/>
    <col min="9732" max="9732" width="10" bestFit="1" customWidth="1"/>
    <col min="9733" max="9733" width="8.85546875" bestFit="1" customWidth="1"/>
    <col min="9734" max="9734" width="22.85546875" customWidth="1"/>
    <col min="9735" max="9735" width="59.7109375" bestFit="1" customWidth="1"/>
    <col min="9736" max="9736" width="57.85546875" bestFit="1" customWidth="1"/>
    <col min="9737" max="9737" width="35.28515625" bestFit="1" customWidth="1"/>
    <col min="9738" max="9738" width="28.140625" bestFit="1" customWidth="1"/>
    <col min="9739" max="9739" width="33.140625" bestFit="1" customWidth="1"/>
    <col min="9740" max="9740" width="26" bestFit="1" customWidth="1"/>
    <col min="9741" max="9741" width="19.140625" bestFit="1" customWidth="1"/>
    <col min="9742" max="9742" width="10.42578125" customWidth="1"/>
    <col min="9743" max="9743" width="11.85546875" customWidth="1"/>
    <col min="9744" max="9744" width="14.7109375" customWidth="1"/>
    <col min="9745" max="9745" width="9" bestFit="1" customWidth="1"/>
    <col min="9986" max="9986" width="4.7109375" bestFit="1" customWidth="1"/>
    <col min="9987" max="9987" width="9.7109375" bestFit="1" customWidth="1"/>
    <col min="9988" max="9988" width="10" bestFit="1" customWidth="1"/>
    <col min="9989" max="9989" width="8.85546875" bestFit="1" customWidth="1"/>
    <col min="9990" max="9990" width="22.85546875" customWidth="1"/>
    <col min="9991" max="9991" width="59.7109375" bestFit="1" customWidth="1"/>
    <col min="9992" max="9992" width="57.85546875" bestFit="1" customWidth="1"/>
    <col min="9993" max="9993" width="35.28515625" bestFit="1" customWidth="1"/>
    <col min="9994" max="9994" width="28.140625" bestFit="1" customWidth="1"/>
    <col min="9995" max="9995" width="33.140625" bestFit="1" customWidth="1"/>
    <col min="9996" max="9996" width="26" bestFit="1" customWidth="1"/>
    <col min="9997" max="9997" width="19.140625" bestFit="1" customWidth="1"/>
    <col min="9998" max="9998" width="10.42578125" customWidth="1"/>
    <col min="9999" max="9999" width="11.85546875" customWidth="1"/>
    <col min="10000" max="10000" width="14.7109375" customWidth="1"/>
    <col min="10001" max="10001" width="9" bestFit="1" customWidth="1"/>
    <col min="10242" max="10242" width="4.7109375" bestFit="1" customWidth="1"/>
    <col min="10243" max="10243" width="9.7109375" bestFit="1" customWidth="1"/>
    <col min="10244" max="10244" width="10" bestFit="1" customWidth="1"/>
    <col min="10245" max="10245" width="8.85546875" bestFit="1" customWidth="1"/>
    <col min="10246" max="10246" width="22.85546875" customWidth="1"/>
    <col min="10247" max="10247" width="59.7109375" bestFit="1" customWidth="1"/>
    <col min="10248" max="10248" width="57.85546875" bestFit="1" customWidth="1"/>
    <col min="10249" max="10249" width="35.28515625" bestFit="1" customWidth="1"/>
    <col min="10250" max="10250" width="28.140625" bestFit="1" customWidth="1"/>
    <col min="10251" max="10251" width="33.140625" bestFit="1" customWidth="1"/>
    <col min="10252" max="10252" width="26" bestFit="1" customWidth="1"/>
    <col min="10253" max="10253" width="19.140625" bestFit="1" customWidth="1"/>
    <col min="10254" max="10254" width="10.42578125" customWidth="1"/>
    <col min="10255" max="10255" width="11.85546875" customWidth="1"/>
    <col min="10256" max="10256" width="14.7109375" customWidth="1"/>
    <col min="10257" max="10257" width="9" bestFit="1" customWidth="1"/>
    <col min="10498" max="10498" width="4.7109375" bestFit="1" customWidth="1"/>
    <col min="10499" max="10499" width="9.7109375" bestFit="1" customWidth="1"/>
    <col min="10500" max="10500" width="10" bestFit="1" customWidth="1"/>
    <col min="10501" max="10501" width="8.85546875" bestFit="1" customWidth="1"/>
    <col min="10502" max="10502" width="22.85546875" customWidth="1"/>
    <col min="10503" max="10503" width="59.7109375" bestFit="1" customWidth="1"/>
    <col min="10504" max="10504" width="57.85546875" bestFit="1" customWidth="1"/>
    <col min="10505" max="10505" width="35.28515625" bestFit="1" customWidth="1"/>
    <col min="10506" max="10506" width="28.140625" bestFit="1" customWidth="1"/>
    <col min="10507" max="10507" width="33.140625" bestFit="1" customWidth="1"/>
    <col min="10508" max="10508" width="26" bestFit="1" customWidth="1"/>
    <col min="10509" max="10509" width="19.140625" bestFit="1" customWidth="1"/>
    <col min="10510" max="10510" width="10.42578125" customWidth="1"/>
    <col min="10511" max="10511" width="11.85546875" customWidth="1"/>
    <col min="10512" max="10512" width="14.7109375" customWidth="1"/>
    <col min="10513" max="10513" width="9" bestFit="1" customWidth="1"/>
    <col min="10754" max="10754" width="4.7109375" bestFit="1" customWidth="1"/>
    <col min="10755" max="10755" width="9.7109375" bestFit="1" customWidth="1"/>
    <col min="10756" max="10756" width="10" bestFit="1" customWidth="1"/>
    <col min="10757" max="10757" width="8.85546875" bestFit="1" customWidth="1"/>
    <col min="10758" max="10758" width="22.85546875" customWidth="1"/>
    <col min="10759" max="10759" width="59.7109375" bestFit="1" customWidth="1"/>
    <col min="10760" max="10760" width="57.85546875" bestFit="1" customWidth="1"/>
    <col min="10761" max="10761" width="35.28515625" bestFit="1" customWidth="1"/>
    <col min="10762" max="10762" width="28.140625" bestFit="1" customWidth="1"/>
    <col min="10763" max="10763" width="33.140625" bestFit="1" customWidth="1"/>
    <col min="10764" max="10764" width="26" bestFit="1" customWidth="1"/>
    <col min="10765" max="10765" width="19.140625" bestFit="1" customWidth="1"/>
    <col min="10766" max="10766" width="10.42578125" customWidth="1"/>
    <col min="10767" max="10767" width="11.85546875" customWidth="1"/>
    <col min="10768" max="10768" width="14.7109375" customWidth="1"/>
    <col min="10769" max="10769" width="9" bestFit="1" customWidth="1"/>
    <col min="11010" max="11010" width="4.7109375" bestFit="1" customWidth="1"/>
    <col min="11011" max="11011" width="9.7109375" bestFit="1" customWidth="1"/>
    <col min="11012" max="11012" width="10" bestFit="1" customWidth="1"/>
    <col min="11013" max="11013" width="8.85546875" bestFit="1" customWidth="1"/>
    <col min="11014" max="11014" width="22.85546875" customWidth="1"/>
    <col min="11015" max="11015" width="59.7109375" bestFit="1" customWidth="1"/>
    <col min="11016" max="11016" width="57.85546875" bestFit="1" customWidth="1"/>
    <col min="11017" max="11017" width="35.28515625" bestFit="1" customWidth="1"/>
    <col min="11018" max="11018" width="28.140625" bestFit="1" customWidth="1"/>
    <col min="11019" max="11019" width="33.140625" bestFit="1" customWidth="1"/>
    <col min="11020" max="11020" width="26" bestFit="1" customWidth="1"/>
    <col min="11021" max="11021" width="19.140625" bestFit="1" customWidth="1"/>
    <col min="11022" max="11022" width="10.42578125" customWidth="1"/>
    <col min="11023" max="11023" width="11.85546875" customWidth="1"/>
    <col min="11024" max="11024" width="14.7109375" customWidth="1"/>
    <col min="11025" max="11025" width="9" bestFit="1" customWidth="1"/>
    <col min="11266" max="11266" width="4.7109375" bestFit="1" customWidth="1"/>
    <col min="11267" max="11267" width="9.7109375" bestFit="1" customWidth="1"/>
    <col min="11268" max="11268" width="10" bestFit="1" customWidth="1"/>
    <col min="11269" max="11269" width="8.85546875" bestFit="1" customWidth="1"/>
    <col min="11270" max="11270" width="22.85546875" customWidth="1"/>
    <col min="11271" max="11271" width="59.7109375" bestFit="1" customWidth="1"/>
    <col min="11272" max="11272" width="57.85546875" bestFit="1" customWidth="1"/>
    <col min="11273" max="11273" width="35.28515625" bestFit="1" customWidth="1"/>
    <col min="11274" max="11274" width="28.140625" bestFit="1" customWidth="1"/>
    <col min="11275" max="11275" width="33.140625" bestFit="1" customWidth="1"/>
    <col min="11276" max="11276" width="26" bestFit="1" customWidth="1"/>
    <col min="11277" max="11277" width="19.140625" bestFit="1" customWidth="1"/>
    <col min="11278" max="11278" width="10.42578125" customWidth="1"/>
    <col min="11279" max="11279" width="11.85546875" customWidth="1"/>
    <col min="11280" max="11280" width="14.7109375" customWidth="1"/>
    <col min="11281" max="11281" width="9" bestFit="1" customWidth="1"/>
    <col min="11522" max="11522" width="4.7109375" bestFit="1" customWidth="1"/>
    <col min="11523" max="11523" width="9.7109375" bestFit="1" customWidth="1"/>
    <col min="11524" max="11524" width="10" bestFit="1" customWidth="1"/>
    <col min="11525" max="11525" width="8.85546875" bestFit="1" customWidth="1"/>
    <col min="11526" max="11526" width="22.85546875" customWidth="1"/>
    <col min="11527" max="11527" width="59.7109375" bestFit="1" customWidth="1"/>
    <col min="11528" max="11528" width="57.85546875" bestFit="1" customWidth="1"/>
    <col min="11529" max="11529" width="35.28515625" bestFit="1" customWidth="1"/>
    <col min="11530" max="11530" width="28.140625" bestFit="1" customWidth="1"/>
    <col min="11531" max="11531" width="33.140625" bestFit="1" customWidth="1"/>
    <col min="11532" max="11532" width="26" bestFit="1" customWidth="1"/>
    <col min="11533" max="11533" width="19.140625" bestFit="1" customWidth="1"/>
    <col min="11534" max="11534" width="10.42578125" customWidth="1"/>
    <col min="11535" max="11535" width="11.85546875" customWidth="1"/>
    <col min="11536" max="11536" width="14.7109375" customWidth="1"/>
    <col min="11537" max="11537" width="9" bestFit="1" customWidth="1"/>
    <col min="11778" max="11778" width="4.7109375" bestFit="1" customWidth="1"/>
    <col min="11779" max="11779" width="9.7109375" bestFit="1" customWidth="1"/>
    <col min="11780" max="11780" width="10" bestFit="1" customWidth="1"/>
    <col min="11781" max="11781" width="8.85546875" bestFit="1" customWidth="1"/>
    <col min="11782" max="11782" width="22.85546875" customWidth="1"/>
    <col min="11783" max="11783" width="59.7109375" bestFit="1" customWidth="1"/>
    <col min="11784" max="11784" width="57.85546875" bestFit="1" customWidth="1"/>
    <col min="11785" max="11785" width="35.28515625" bestFit="1" customWidth="1"/>
    <col min="11786" max="11786" width="28.140625" bestFit="1" customWidth="1"/>
    <col min="11787" max="11787" width="33.140625" bestFit="1" customWidth="1"/>
    <col min="11788" max="11788" width="26" bestFit="1" customWidth="1"/>
    <col min="11789" max="11789" width="19.140625" bestFit="1" customWidth="1"/>
    <col min="11790" max="11790" width="10.42578125" customWidth="1"/>
    <col min="11791" max="11791" width="11.85546875" customWidth="1"/>
    <col min="11792" max="11792" width="14.7109375" customWidth="1"/>
    <col min="11793" max="11793" width="9" bestFit="1" customWidth="1"/>
    <col min="12034" max="12034" width="4.7109375" bestFit="1" customWidth="1"/>
    <col min="12035" max="12035" width="9.7109375" bestFit="1" customWidth="1"/>
    <col min="12036" max="12036" width="10" bestFit="1" customWidth="1"/>
    <col min="12037" max="12037" width="8.85546875" bestFit="1" customWidth="1"/>
    <col min="12038" max="12038" width="22.85546875" customWidth="1"/>
    <col min="12039" max="12039" width="59.7109375" bestFit="1" customWidth="1"/>
    <col min="12040" max="12040" width="57.85546875" bestFit="1" customWidth="1"/>
    <col min="12041" max="12041" width="35.28515625" bestFit="1" customWidth="1"/>
    <col min="12042" max="12042" width="28.140625" bestFit="1" customWidth="1"/>
    <col min="12043" max="12043" width="33.140625" bestFit="1" customWidth="1"/>
    <col min="12044" max="12044" width="26" bestFit="1" customWidth="1"/>
    <col min="12045" max="12045" width="19.140625" bestFit="1" customWidth="1"/>
    <col min="12046" max="12046" width="10.42578125" customWidth="1"/>
    <col min="12047" max="12047" width="11.85546875" customWidth="1"/>
    <col min="12048" max="12048" width="14.7109375" customWidth="1"/>
    <col min="12049" max="12049" width="9" bestFit="1" customWidth="1"/>
    <col min="12290" max="12290" width="4.7109375" bestFit="1" customWidth="1"/>
    <col min="12291" max="12291" width="9.7109375" bestFit="1" customWidth="1"/>
    <col min="12292" max="12292" width="10" bestFit="1" customWidth="1"/>
    <col min="12293" max="12293" width="8.85546875" bestFit="1" customWidth="1"/>
    <col min="12294" max="12294" width="22.85546875" customWidth="1"/>
    <col min="12295" max="12295" width="59.7109375" bestFit="1" customWidth="1"/>
    <col min="12296" max="12296" width="57.85546875" bestFit="1" customWidth="1"/>
    <col min="12297" max="12297" width="35.28515625" bestFit="1" customWidth="1"/>
    <col min="12298" max="12298" width="28.140625" bestFit="1" customWidth="1"/>
    <col min="12299" max="12299" width="33.140625" bestFit="1" customWidth="1"/>
    <col min="12300" max="12300" width="26" bestFit="1" customWidth="1"/>
    <col min="12301" max="12301" width="19.140625" bestFit="1" customWidth="1"/>
    <col min="12302" max="12302" width="10.42578125" customWidth="1"/>
    <col min="12303" max="12303" width="11.85546875" customWidth="1"/>
    <col min="12304" max="12304" width="14.7109375" customWidth="1"/>
    <col min="12305" max="12305" width="9" bestFit="1" customWidth="1"/>
    <col min="12546" max="12546" width="4.7109375" bestFit="1" customWidth="1"/>
    <col min="12547" max="12547" width="9.7109375" bestFit="1" customWidth="1"/>
    <col min="12548" max="12548" width="10" bestFit="1" customWidth="1"/>
    <col min="12549" max="12549" width="8.85546875" bestFit="1" customWidth="1"/>
    <col min="12550" max="12550" width="22.85546875" customWidth="1"/>
    <col min="12551" max="12551" width="59.7109375" bestFit="1" customWidth="1"/>
    <col min="12552" max="12552" width="57.85546875" bestFit="1" customWidth="1"/>
    <col min="12553" max="12553" width="35.28515625" bestFit="1" customWidth="1"/>
    <col min="12554" max="12554" width="28.140625" bestFit="1" customWidth="1"/>
    <col min="12555" max="12555" width="33.140625" bestFit="1" customWidth="1"/>
    <col min="12556" max="12556" width="26" bestFit="1" customWidth="1"/>
    <col min="12557" max="12557" width="19.140625" bestFit="1" customWidth="1"/>
    <col min="12558" max="12558" width="10.42578125" customWidth="1"/>
    <col min="12559" max="12559" width="11.85546875" customWidth="1"/>
    <col min="12560" max="12560" width="14.7109375" customWidth="1"/>
    <col min="12561" max="12561" width="9" bestFit="1" customWidth="1"/>
    <col min="12802" max="12802" width="4.7109375" bestFit="1" customWidth="1"/>
    <col min="12803" max="12803" width="9.7109375" bestFit="1" customWidth="1"/>
    <col min="12804" max="12804" width="10" bestFit="1" customWidth="1"/>
    <col min="12805" max="12805" width="8.85546875" bestFit="1" customWidth="1"/>
    <col min="12806" max="12806" width="22.85546875" customWidth="1"/>
    <col min="12807" max="12807" width="59.7109375" bestFit="1" customWidth="1"/>
    <col min="12808" max="12808" width="57.85546875" bestFit="1" customWidth="1"/>
    <col min="12809" max="12809" width="35.28515625" bestFit="1" customWidth="1"/>
    <col min="12810" max="12810" width="28.140625" bestFit="1" customWidth="1"/>
    <col min="12811" max="12811" width="33.140625" bestFit="1" customWidth="1"/>
    <col min="12812" max="12812" width="26" bestFit="1" customWidth="1"/>
    <col min="12813" max="12813" width="19.140625" bestFit="1" customWidth="1"/>
    <col min="12814" max="12814" width="10.42578125" customWidth="1"/>
    <col min="12815" max="12815" width="11.85546875" customWidth="1"/>
    <col min="12816" max="12816" width="14.7109375" customWidth="1"/>
    <col min="12817" max="12817" width="9" bestFit="1" customWidth="1"/>
    <col min="13058" max="13058" width="4.7109375" bestFit="1" customWidth="1"/>
    <col min="13059" max="13059" width="9.7109375" bestFit="1" customWidth="1"/>
    <col min="13060" max="13060" width="10" bestFit="1" customWidth="1"/>
    <col min="13061" max="13061" width="8.85546875" bestFit="1" customWidth="1"/>
    <col min="13062" max="13062" width="22.85546875" customWidth="1"/>
    <col min="13063" max="13063" width="59.7109375" bestFit="1" customWidth="1"/>
    <col min="13064" max="13064" width="57.85546875" bestFit="1" customWidth="1"/>
    <col min="13065" max="13065" width="35.28515625" bestFit="1" customWidth="1"/>
    <col min="13066" max="13066" width="28.140625" bestFit="1" customWidth="1"/>
    <col min="13067" max="13067" width="33.140625" bestFit="1" customWidth="1"/>
    <col min="13068" max="13068" width="26" bestFit="1" customWidth="1"/>
    <col min="13069" max="13069" width="19.140625" bestFit="1" customWidth="1"/>
    <col min="13070" max="13070" width="10.42578125" customWidth="1"/>
    <col min="13071" max="13071" width="11.85546875" customWidth="1"/>
    <col min="13072" max="13072" width="14.7109375" customWidth="1"/>
    <col min="13073" max="13073" width="9" bestFit="1" customWidth="1"/>
    <col min="13314" max="13314" width="4.7109375" bestFit="1" customWidth="1"/>
    <col min="13315" max="13315" width="9.7109375" bestFit="1" customWidth="1"/>
    <col min="13316" max="13316" width="10" bestFit="1" customWidth="1"/>
    <col min="13317" max="13317" width="8.85546875" bestFit="1" customWidth="1"/>
    <col min="13318" max="13318" width="22.85546875" customWidth="1"/>
    <col min="13319" max="13319" width="59.7109375" bestFit="1" customWidth="1"/>
    <col min="13320" max="13320" width="57.85546875" bestFit="1" customWidth="1"/>
    <col min="13321" max="13321" width="35.28515625" bestFit="1" customWidth="1"/>
    <col min="13322" max="13322" width="28.140625" bestFit="1" customWidth="1"/>
    <col min="13323" max="13323" width="33.140625" bestFit="1" customWidth="1"/>
    <col min="13324" max="13324" width="26" bestFit="1" customWidth="1"/>
    <col min="13325" max="13325" width="19.140625" bestFit="1" customWidth="1"/>
    <col min="13326" max="13326" width="10.42578125" customWidth="1"/>
    <col min="13327" max="13327" width="11.85546875" customWidth="1"/>
    <col min="13328" max="13328" width="14.7109375" customWidth="1"/>
    <col min="13329" max="13329" width="9" bestFit="1" customWidth="1"/>
    <col min="13570" max="13570" width="4.7109375" bestFit="1" customWidth="1"/>
    <col min="13571" max="13571" width="9.7109375" bestFit="1" customWidth="1"/>
    <col min="13572" max="13572" width="10" bestFit="1" customWidth="1"/>
    <col min="13573" max="13573" width="8.85546875" bestFit="1" customWidth="1"/>
    <col min="13574" max="13574" width="22.85546875" customWidth="1"/>
    <col min="13575" max="13575" width="59.7109375" bestFit="1" customWidth="1"/>
    <col min="13576" max="13576" width="57.85546875" bestFit="1" customWidth="1"/>
    <col min="13577" max="13577" width="35.28515625" bestFit="1" customWidth="1"/>
    <col min="13578" max="13578" width="28.140625" bestFit="1" customWidth="1"/>
    <col min="13579" max="13579" width="33.140625" bestFit="1" customWidth="1"/>
    <col min="13580" max="13580" width="26" bestFit="1" customWidth="1"/>
    <col min="13581" max="13581" width="19.140625" bestFit="1" customWidth="1"/>
    <col min="13582" max="13582" width="10.42578125" customWidth="1"/>
    <col min="13583" max="13583" width="11.85546875" customWidth="1"/>
    <col min="13584" max="13584" width="14.7109375" customWidth="1"/>
    <col min="13585" max="13585" width="9" bestFit="1" customWidth="1"/>
    <col min="13826" max="13826" width="4.7109375" bestFit="1" customWidth="1"/>
    <col min="13827" max="13827" width="9.7109375" bestFit="1" customWidth="1"/>
    <col min="13828" max="13828" width="10" bestFit="1" customWidth="1"/>
    <col min="13829" max="13829" width="8.85546875" bestFit="1" customWidth="1"/>
    <col min="13830" max="13830" width="22.85546875" customWidth="1"/>
    <col min="13831" max="13831" width="59.7109375" bestFit="1" customWidth="1"/>
    <col min="13832" max="13832" width="57.85546875" bestFit="1" customWidth="1"/>
    <col min="13833" max="13833" width="35.28515625" bestFit="1" customWidth="1"/>
    <col min="13834" max="13834" width="28.140625" bestFit="1" customWidth="1"/>
    <col min="13835" max="13835" width="33.140625" bestFit="1" customWidth="1"/>
    <col min="13836" max="13836" width="26" bestFit="1" customWidth="1"/>
    <col min="13837" max="13837" width="19.140625" bestFit="1" customWidth="1"/>
    <col min="13838" max="13838" width="10.42578125" customWidth="1"/>
    <col min="13839" max="13839" width="11.85546875" customWidth="1"/>
    <col min="13840" max="13840" width="14.7109375" customWidth="1"/>
    <col min="13841" max="13841" width="9" bestFit="1" customWidth="1"/>
    <col min="14082" max="14082" width="4.7109375" bestFit="1" customWidth="1"/>
    <col min="14083" max="14083" width="9.7109375" bestFit="1" customWidth="1"/>
    <col min="14084" max="14084" width="10" bestFit="1" customWidth="1"/>
    <col min="14085" max="14085" width="8.85546875" bestFit="1" customWidth="1"/>
    <col min="14086" max="14086" width="22.85546875" customWidth="1"/>
    <col min="14087" max="14087" width="59.7109375" bestFit="1" customWidth="1"/>
    <col min="14088" max="14088" width="57.85546875" bestFit="1" customWidth="1"/>
    <col min="14089" max="14089" width="35.28515625" bestFit="1" customWidth="1"/>
    <col min="14090" max="14090" width="28.140625" bestFit="1" customWidth="1"/>
    <col min="14091" max="14091" width="33.140625" bestFit="1" customWidth="1"/>
    <col min="14092" max="14092" width="26" bestFit="1" customWidth="1"/>
    <col min="14093" max="14093" width="19.140625" bestFit="1" customWidth="1"/>
    <col min="14094" max="14094" width="10.42578125" customWidth="1"/>
    <col min="14095" max="14095" width="11.85546875" customWidth="1"/>
    <col min="14096" max="14096" width="14.7109375" customWidth="1"/>
    <col min="14097" max="14097" width="9" bestFit="1" customWidth="1"/>
    <col min="14338" max="14338" width="4.7109375" bestFit="1" customWidth="1"/>
    <col min="14339" max="14339" width="9.7109375" bestFit="1" customWidth="1"/>
    <col min="14340" max="14340" width="10" bestFit="1" customWidth="1"/>
    <col min="14341" max="14341" width="8.85546875" bestFit="1" customWidth="1"/>
    <col min="14342" max="14342" width="22.85546875" customWidth="1"/>
    <col min="14343" max="14343" width="59.7109375" bestFit="1" customWidth="1"/>
    <col min="14344" max="14344" width="57.85546875" bestFit="1" customWidth="1"/>
    <col min="14345" max="14345" width="35.28515625" bestFit="1" customWidth="1"/>
    <col min="14346" max="14346" width="28.140625" bestFit="1" customWidth="1"/>
    <col min="14347" max="14347" width="33.140625" bestFit="1" customWidth="1"/>
    <col min="14348" max="14348" width="26" bestFit="1" customWidth="1"/>
    <col min="14349" max="14349" width="19.140625" bestFit="1" customWidth="1"/>
    <col min="14350" max="14350" width="10.42578125" customWidth="1"/>
    <col min="14351" max="14351" width="11.85546875" customWidth="1"/>
    <col min="14352" max="14352" width="14.7109375" customWidth="1"/>
    <col min="14353" max="14353" width="9" bestFit="1" customWidth="1"/>
    <col min="14594" max="14594" width="4.7109375" bestFit="1" customWidth="1"/>
    <col min="14595" max="14595" width="9.7109375" bestFit="1" customWidth="1"/>
    <col min="14596" max="14596" width="10" bestFit="1" customWidth="1"/>
    <col min="14597" max="14597" width="8.85546875" bestFit="1" customWidth="1"/>
    <col min="14598" max="14598" width="22.85546875" customWidth="1"/>
    <col min="14599" max="14599" width="59.7109375" bestFit="1" customWidth="1"/>
    <col min="14600" max="14600" width="57.85546875" bestFit="1" customWidth="1"/>
    <col min="14601" max="14601" width="35.28515625" bestFit="1" customWidth="1"/>
    <col min="14602" max="14602" width="28.140625" bestFit="1" customWidth="1"/>
    <col min="14603" max="14603" width="33.140625" bestFit="1" customWidth="1"/>
    <col min="14604" max="14604" width="26" bestFit="1" customWidth="1"/>
    <col min="14605" max="14605" width="19.140625" bestFit="1" customWidth="1"/>
    <col min="14606" max="14606" width="10.42578125" customWidth="1"/>
    <col min="14607" max="14607" width="11.85546875" customWidth="1"/>
    <col min="14608" max="14608" width="14.7109375" customWidth="1"/>
    <col min="14609" max="14609" width="9" bestFit="1" customWidth="1"/>
    <col min="14850" max="14850" width="4.7109375" bestFit="1" customWidth="1"/>
    <col min="14851" max="14851" width="9.7109375" bestFit="1" customWidth="1"/>
    <col min="14852" max="14852" width="10" bestFit="1" customWidth="1"/>
    <col min="14853" max="14853" width="8.85546875" bestFit="1" customWidth="1"/>
    <col min="14854" max="14854" width="22.85546875" customWidth="1"/>
    <col min="14855" max="14855" width="59.7109375" bestFit="1" customWidth="1"/>
    <col min="14856" max="14856" width="57.85546875" bestFit="1" customWidth="1"/>
    <col min="14857" max="14857" width="35.28515625" bestFit="1" customWidth="1"/>
    <col min="14858" max="14858" width="28.140625" bestFit="1" customWidth="1"/>
    <col min="14859" max="14859" width="33.140625" bestFit="1" customWidth="1"/>
    <col min="14860" max="14860" width="26" bestFit="1" customWidth="1"/>
    <col min="14861" max="14861" width="19.140625" bestFit="1" customWidth="1"/>
    <col min="14862" max="14862" width="10.42578125" customWidth="1"/>
    <col min="14863" max="14863" width="11.85546875" customWidth="1"/>
    <col min="14864" max="14864" width="14.7109375" customWidth="1"/>
    <col min="14865" max="14865" width="9" bestFit="1" customWidth="1"/>
    <col min="15106" max="15106" width="4.7109375" bestFit="1" customWidth="1"/>
    <col min="15107" max="15107" width="9.7109375" bestFit="1" customWidth="1"/>
    <col min="15108" max="15108" width="10" bestFit="1" customWidth="1"/>
    <col min="15109" max="15109" width="8.85546875" bestFit="1" customWidth="1"/>
    <col min="15110" max="15110" width="22.85546875" customWidth="1"/>
    <col min="15111" max="15111" width="59.7109375" bestFit="1" customWidth="1"/>
    <col min="15112" max="15112" width="57.85546875" bestFit="1" customWidth="1"/>
    <col min="15113" max="15113" width="35.28515625" bestFit="1" customWidth="1"/>
    <col min="15114" max="15114" width="28.140625" bestFit="1" customWidth="1"/>
    <col min="15115" max="15115" width="33.140625" bestFit="1" customWidth="1"/>
    <col min="15116" max="15116" width="26" bestFit="1" customWidth="1"/>
    <col min="15117" max="15117" width="19.140625" bestFit="1" customWidth="1"/>
    <col min="15118" max="15118" width="10.42578125" customWidth="1"/>
    <col min="15119" max="15119" width="11.85546875" customWidth="1"/>
    <col min="15120" max="15120" width="14.7109375" customWidth="1"/>
    <col min="15121" max="15121" width="9" bestFit="1" customWidth="1"/>
    <col min="15362" max="15362" width="4.7109375" bestFit="1" customWidth="1"/>
    <col min="15363" max="15363" width="9.7109375" bestFit="1" customWidth="1"/>
    <col min="15364" max="15364" width="10" bestFit="1" customWidth="1"/>
    <col min="15365" max="15365" width="8.85546875" bestFit="1" customWidth="1"/>
    <col min="15366" max="15366" width="22.85546875" customWidth="1"/>
    <col min="15367" max="15367" width="59.7109375" bestFit="1" customWidth="1"/>
    <col min="15368" max="15368" width="57.85546875" bestFit="1" customWidth="1"/>
    <col min="15369" max="15369" width="35.28515625" bestFit="1" customWidth="1"/>
    <col min="15370" max="15370" width="28.140625" bestFit="1" customWidth="1"/>
    <col min="15371" max="15371" width="33.140625" bestFit="1" customWidth="1"/>
    <col min="15372" max="15372" width="26" bestFit="1" customWidth="1"/>
    <col min="15373" max="15373" width="19.140625" bestFit="1" customWidth="1"/>
    <col min="15374" max="15374" width="10.42578125" customWidth="1"/>
    <col min="15375" max="15375" width="11.85546875" customWidth="1"/>
    <col min="15376" max="15376" width="14.7109375" customWidth="1"/>
    <col min="15377" max="15377" width="9" bestFit="1" customWidth="1"/>
    <col min="15618" max="15618" width="4.7109375" bestFit="1" customWidth="1"/>
    <col min="15619" max="15619" width="9.7109375" bestFit="1" customWidth="1"/>
    <col min="15620" max="15620" width="10" bestFit="1" customWidth="1"/>
    <col min="15621" max="15621" width="8.85546875" bestFit="1" customWidth="1"/>
    <col min="15622" max="15622" width="22.85546875" customWidth="1"/>
    <col min="15623" max="15623" width="59.7109375" bestFit="1" customWidth="1"/>
    <col min="15624" max="15624" width="57.85546875" bestFit="1" customWidth="1"/>
    <col min="15625" max="15625" width="35.28515625" bestFit="1" customWidth="1"/>
    <col min="15626" max="15626" width="28.140625" bestFit="1" customWidth="1"/>
    <col min="15627" max="15627" width="33.140625" bestFit="1" customWidth="1"/>
    <col min="15628" max="15628" width="26" bestFit="1" customWidth="1"/>
    <col min="15629" max="15629" width="19.140625" bestFit="1" customWidth="1"/>
    <col min="15630" max="15630" width="10.42578125" customWidth="1"/>
    <col min="15631" max="15631" width="11.85546875" customWidth="1"/>
    <col min="15632" max="15632" width="14.7109375" customWidth="1"/>
    <col min="15633" max="15633" width="9" bestFit="1" customWidth="1"/>
    <col min="15874" max="15874" width="4.7109375" bestFit="1" customWidth="1"/>
    <col min="15875" max="15875" width="9.7109375" bestFit="1" customWidth="1"/>
    <col min="15876" max="15876" width="10" bestFit="1" customWidth="1"/>
    <col min="15877" max="15877" width="8.85546875" bestFit="1" customWidth="1"/>
    <col min="15878" max="15878" width="22.85546875" customWidth="1"/>
    <col min="15879" max="15879" width="59.7109375" bestFit="1" customWidth="1"/>
    <col min="15880" max="15880" width="57.85546875" bestFit="1" customWidth="1"/>
    <col min="15881" max="15881" width="35.28515625" bestFit="1" customWidth="1"/>
    <col min="15882" max="15882" width="28.140625" bestFit="1" customWidth="1"/>
    <col min="15883" max="15883" width="33.140625" bestFit="1" customWidth="1"/>
    <col min="15884" max="15884" width="26" bestFit="1" customWidth="1"/>
    <col min="15885" max="15885" width="19.140625" bestFit="1" customWidth="1"/>
    <col min="15886" max="15886" width="10.42578125" customWidth="1"/>
    <col min="15887" max="15887" width="11.85546875" customWidth="1"/>
    <col min="15888" max="15888" width="14.7109375" customWidth="1"/>
    <col min="15889" max="15889" width="9" bestFit="1" customWidth="1"/>
    <col min="16130" max="16130" width="4.7109375" bestFit="1" customWidth="1"/>
    <col min="16131" max="16131" width="9.7109375" bestFit="1" customWidth="1"/>
    <col min="16132" max="16132" width="10" bestFit="1" customWidth="1"/>
    <col min="16133" max="16133" width="8.85546875" bestFit="1" customWidth="1"/>
    <col min="16134" max="16134" width="22.85546875" customWidth="1"/>
    <col min="16135" max="16135" width="59.7109375" bestFit="1" customWidth="1"/>
    <col min="16136" max="16136" width="57.85546875" bestFit="1" customWidth="1"/>
    <col min="16137" max="16137" width="35.28515625" bestFit="1" customWidth="1"/>
    <col min="16138" max="16138" width="28.140625" bestFit="1" customWidth="1"/>
    <col min="16139" max="16139" width="33.140625" bestFit="1" customWidth="1"/>
    <col min="16140" max="16140" width="26" bestFit="1" customWidth="1"/>
    <col min="16141" max="16141" width="19.140625" bestFit="1" customWidth="1"/>
    <col min="16142" max="16142" width="10.42578125" customWidth="1"/>
    <col min="16143" max="16143" width="11.85546875" customWidth="1"/>
    <col min="16144" max="16144" width="14.7109375" customWidth="1"/>
    <col min="16145" max="16145" width="9" bestFit="1" customWidth="1"/>
  </cols>
  <sheetData>
    <row r="2" spans="1:18" x14ac:dyDescent="0.25">
      <c r="A2" s="7" t="s">
        <v>62</v>
      </c>
    </row>
    <row r="4" spans="1:18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8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8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8" s="17" customFormat="1" ht="81" customHeight="1" x14ac:dyDescent="0.25">
      <c r="A7" s="8">
        <v>1</v>
      </c>
      <c r="B7" s="9">
        <v>6</v>
      </c>
      <c r="C7" s="9">
        <v>5</v>
      </c>
      <c r="D7" s="10">
        <v>4</v>
      </c>
      <c r="E7" s="10" t="s">
        <v>34</v>
      </c>
      <c r="F7" s="10" t="s">
        <v>35</v>
      </c>
      <c r="G7" s="10" t="s">
        <v>36</v>
      </c>
      <c r="H7" s="11">
        <v>40</v>
      </c>
      <c r="I7" s="12" t="s">
        <v>37</v>
      </c>
      <c r="J7" s="10" t="s">
        <v>38</v>
      </c>
      <c r="K7" s="13" t="s">
        <v>39</v>
      </c>
      <c r="L7" s="14"/>
      <c r="M7" s="15">
        <v>90000</v>
      </c>
      <c r="N7" s="15"/>
      <c r="O7" s="15">
        <v>90000</v>
      </c>
      <c r="P7" s="14"/>
      <c r="Q7" s="10" t="s">
        <v>40</v>
      </c>
      <c r="R7" s="10" t="s">
        <v>41</v>
      </c>
    </row>
    <row r="8" spans="1:18" s="17" customFormat="1" ht="81" customHeight="1" x14ac:dyDescent="0.25">
      <c r="A8" s="18">
        <v>1</v>
      </c>
      <c r="B8" s="18">
        <v>6</v>
      </c>
      <c r="C8" s="18">
        <v>5</v>
      </c>
      <c r="D8" s="19">
        <v>4</v>
      </c>
      <c r="E8" s="19" t="s">
        <v>34</v>
      </c>
      <c r="F8" s="19" t="s">
        <v>35</v>
      </c>
      <c r="G8" s="19" t="s">
        <v>36</v>
      </c>
      <c r="H8" s="20">
        <v>38</v>
      </c>
      <c r="I8" s="21" t="s">
        <v>37</v>
      </c>
      <c r="J8" s="19" t="s">
        <v>38</v>
      </c>
      <c r="K8" s="22" t="s">
        <v>39</v>
      </c>
      <c r="L8" s="23"/>
      <c r="M8" s="24">
        <v>113000</v>
      </c>
      <c r="N8" s="25"/>
      <c r="O8" s="24">
        <v>113000</v>
      </c>
      <c r="P8" s="23"/>
      <c r="Q8" s="19" t="s">
        <v>40</v>
      </c>
      <c r="R8" s="19" t="s">
        <v>41</v>
      </c>
    </row>
    <row r="9" spans="1:18" s="17" customFormat="1" ht="43.5" customHeight="1" x14ac:dyDescent="0.25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6"/>
    </row>
    <row r="10" spans="1:18" s="17" customFormat="1" ht="52.5" customHeight="1" x14ac:dyDescent="0.25">
      <c r="A10" s="9">
        <v>2</v>
      </c>
      <c r="B10" s="9">
        <v>6</v>
      </c>
      <c r="C10" s="9">
        <v>5</v>
      </c>
      <c r="D10" s="10">
        <v>4</v>
      </c>
      <c r="E10" s="10" t="s">
        <v>43</v>
      </c>
      <c r="F10" s="10" t="s">
        <v>44</v>
      </c>
      <c r="G10" s="10" t="s">
        <v>45</v>
      </c>
      <c r="H10" s="10">
        <v>40</v>
      </c>
      <c r="I10" s="12" t="s">
        <v>37</v>
      </c>
      <c r="J10" s="10" t="s">
        <v>46</v>
      </c>
      <c r="K10" s="13" t="s">
        <v>39</v>
      </c>
      <c r="L10" s="14"/>
      <c r="M10" s="15">
        <v>10000</v>
      </c>
      <c r="N10" s="15"/>
      <c r="O10" s="15">
        <v>10000</v>
      </c>
      <c r="P10" s="14"/>
      <c r="Q10" s="10" t="s">
        <v>40</v>
      </c>
      <c r="R10" s="10" t="s">
        <v>41</v>
      </c>
    </row>
    <row r="11" spans="1:18" s="17" customFormat="1" ht="52.5" customHeight="1" x14ac:dyDescent="0.25">
      <c r="A11" s="18">
        <v>2</v>
      </c>
      <c r="B11" s="18">
        <v>6</v>
      </c>
      <c r="C11" s="18">
        <v>5</v>
      </c>
      <c r="D11" s="19">
        <v>4</v>
      </c>
      <c r="E11" s="19" t="s">
        <v>43</v>
      </c>
      <c r="F11" s="19" t="s">
        <v>44</v>
      </c>
      <c r="G11" s="19" t="s">
        <v>45</v>
      </c>
      <c r="H11" s="19">
        <v>40</v>
      </c>
      <c r="I11" s="21" t="s">
        <v>37</v>
      </c>
      <c r="J11" s="19" t="s">
        <v>46</v>
      </c>
      <c r="K11" s="22" t="s">
        <v>39</v>
      </c>
      <c r="L11" s="23"/>
      <c r="M11" s="24">
        <v>4900</v>
      </c>
      <c r="N11" s="25"/>
      <c r="O11" s="24">
        <v>4900</v>
      </c>
      <c r="P11" s="23"/>
      <c r="Q11" s="19" t="s">
        <v>40</v>
      </c>
      <c r="R11" s="19" t="s">
        <v>41</v>
      </c>
    </row>
    <row r="12" spans="1:18" s="17" customFormat="1" ht="42" customHeight="1" x14ac:dyDescent="0.25">
      <c r="A12" s="154" t="s">
        <v>47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6"/>
    </row>
    <row r="13" spans="1:18" s="36" customFormat="1" ht="99" customHeight="1" x14ac:dyDescent="0.25">
      <c r="A13" s="26">
        <v>3</v>
      </c>
      <c r="B13" s="27">
        <v>6</v>
      </c>
      <c r="C13" s="27">
        <v>5</v>
      </c>
      <c r="D13" s="28">
        <v>4</v>
      </c>
      <c r="E13" s="28" t="s">
        <v>49</v>
      </c>
      <c r="F13" s="29" t="s">
        <v>50</v>
      </c>
      <c r="G13" s="28" t="s">
        <v>51</v>
      </c>
      <c r="H13" s="28">
        <v>100</v>
      </c>
      <c r="I13" s="30" t="s">
        <v>37</v>
      </c>
      <c r="J13" s="29" t="s">
        <v>52</v>
      </c>
      <c r="K13" s="31" t="s">
        <v>53</v>
      </c>
      <c r="L13" s="32"/>
      <c r="M13" s="33">
        <v>36000.199999999997</v>
      </c>
      <c r="N13" s="33"/>
      <c r="O13" s="33">
        <v>33000.199999999997</v>
      </c>
      <c r="P13" s="34"/>
      <c r="Q13" s="28" t="s">
        <v>54</v>
      </c>
      <c r="R13" s="29" t="s">
        <v>55</v>
      </c>
    </row>
    <row r="14" spans="1:18" s="17" customFormat="1" ht="87" customHeight="1" x14ac:dyDescent="0.25">
      <c r="A14" s="9">
        <v>4</v>
      </c>
      <c r="B14" s="9">
        <v>6</v>
      </c>
      <c r="C14" s="9">
        <v>1</v>
      </c>
      <c r="D14" s="10">
        <v>4</v>
      </c>
      <c r="E14" s="10" t="s">
        <v>56</v>
      </c>
      <c r="F14" s="37" t="s">
        <v>57</v>
      </c>
      <c r="G14" s="10" t="s">
        <v>45</v>
      </c>
      <c r="H14" s="11">
        <v>20</v>
      </c>
      <c r="I14" s="12" t="s">
        <v>37</v>
      </c>
      <c r="J14" s="37" t="s">
        <v>58</v>
      </c>
      <c r="K14" s="13" t="s">
        <v>59</v>
      </c>
      <c r="L14" s="38"/>
      <c r="M14" s="15">
        <v>4818</v>
      </c>
      <c r="N14" s="15"/>
      <c r="O14" s="15">
        <v>4818</v>
      </c>
      <c r="P14" s="14"/>
      <c r="Q14" s="10" t="s">
        <v>60</v>
      </c>
      <c r="R14" s="37" t="s">
        <v>61</v>
      </c>
    </row>
  </sheetData>
  <mergeCells count="16">
    <mergeCell ref="Q4:Q5"/>
    <mergeCell ref="R4:R5"/>
    <mergeCell ref="A9:R9"/>
    <mergeCell ref="A12:R12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3F5A-5F06-4A51-840A-FF8FE7EA230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6"/>
  <sheetViews>
    <sheetView topLeftCell="A5" zoomScale="60" zoomScaleNormal="60" workbookViewId="0">
      <selection activeCell="A18" sqref="A18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6" width="14.7109375" customWidth="1"/>
    <col min="17" max="17" width="16.71093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64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63" customFormat="1" ht="147" customHeight="1" x14ac:dyDescent="0.2">
      <c r="A7" s="59">
        <v>1</v>
      </c>
      <c r="B7" s="59">
        <v>6</v>
      </c>
      <c r="C7" s="59">
        <v>5</v>
      </c>
      <c r="D7" s="59">
        <v>4</v>
      </c>
      <c r="E7" s="59" t="s">
        <v>89</v>
      </c>
      <c r="F7" s="59" t="s">
        <v>90</v>
      </c>
      <c r="G7" s="59" t="s">
        <v>91</v>
      </c>
      <c r="H7" s="59" t="s">
        <v>37</v>
      </c>
      <c r="I7" s="59">
        <v>30</v>
      </c>
      <c r="J7" s="59" t="s">
        <v>92</v>
      </c>
      <c r="K7" s="59" t="s">
        <v>93</v>
      </c>
      <c r="L7" s="59"/>
      <c r="M7" s="60">
        <v>120000</v>
      </c>
      <c r="N7" s="59"/>
      <c r="O7" s="60">
        <v>120000</v>
      </c>
      <c r="P7" s="59"/>
      <c r="Q7" s="61" t="s">
        <v>94</v>
      </c>
      <c r="R7" s="59" t="s">
        <v>95</v>
      </c>
      <c r="S7" s="62"/>
    </row>
    <row r="8" spans="1:19" s="63" customFormat="1" ht="146.25" customHeight="1" x14ac:dyDescent="0.2">
      <c r="A8" s="64">
        <v>1</v>
      </c>
      <c r="B8" s="64">
        <v>6</v>
      </c>
      <c r="C8" s="64">
        <v>5</v>
      </c>
      <c r="D8" s="64">
        <v>4</v>
      </c>
      <c r="E8" s="64" t="s">
        <v>89</v>
      </c>
      <c r="F8" s="64" t="s">
        <v>90</v>
      </c>
      <c r="G8" s="64" t="s">
        <v>91</v>
      </c>
      <c r="H8" s="64" t="s">
        <v>37</v>
      </c>
      <c r="I8" s="65">
        <v>24</v>
      </c>
      <c r="J8" s="64" t="s">
        <v>92</v>
      </c>
      <c r="K8" s="64" t="s">
        <v>93</v>
      </c>
      <c r="L8" s="64"/>
      <c r="M8" s="66">
        <v>76800</v>
      </c>
      <c r="N8" s="64"/>
      <c r="O8" s="66">
        <v>76800</v>
      </c>
      <c r="P8" s="64"/>
      <c r="Q8" s="67" t="s">
        <v>94</v>
      </c>
      <c r="R8" s="64" t="s">
        <v>95</v>
      </c>
      <c r="S8" s="62"/>
    </row>
    <row r="9" spans="1:19" s="63" customFormat="1" ht="46.5" customHeight="1" x14ac:dyDescent="0.2">
      <c r="A9" s="64"/>
      <c r="B9" s="162" t="s">
        <v>96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  <c r="R9" s="64"/>
      <c r="S9" s="62"/>
    </row>
    <row r="10" spans="1:19" s="63" customFormat="1" ht="97.5" customHeight="1" x14ac:dyDescent="0.2">
      <c r="A10" s="59">
        <v>2</v>
      </c>
      <c r="B10" s="59">
        <v>6</v>
      </c>
      <c r="C10" s="68">
        <v>5</v>
      </c>
      <c r="D10" s="68">
        <v>4</v>
      </c>
      <c r="E10" s="59" t="s">
        <v>97</v>
      </c>
      <c r="F10" s="68" t="s">
        <v>98</v>
      </c>
      <c r="G10" s="68" t="s">
        <v>91</v>
      </c>
      <c r="H10" s="59" t="s">
        <v>37</v>
      </c>
      <c r="I10" s="59">
        <v>30</v>
      </c>
      <c r="J10" s="59" t="s">
        <v>92</v>
      </c>
      <c r="K10" s="59" t="s">
        <v>99</v>
      </c>
      <c r="L10" s="59"/>
      <c r="M10" s="60">
        <v>20000</v>
      </c>
      <c r="N10" s="59"/>
      <c r="O10" s="60">
        <v>20000</v>
      </c>
      <c r="P10" s="59"/>
      <c r="Q10" s="61" t="s">
        <v>94</v>
      </c>
      <c r="R10" s="59" t="s">
        <v>95</v>
      </c>
      <c r="S10" s="62"/>
    </row>
    <row r="11" spans="1:19" s="63" customFormat="1" ht="105" customHeight="1" x14ac:dyDescent="0.2">
      <c r="A11" s="64">
        <v>2</v>
      </c>
      <c r="B11" s="64">
        <v>6</v>
      </c>
      <c r="C11" s="69">
        <v>5</v>
      </c>
      <c r="D11" s="69">
        <v>4</v>
      </c>
      <c r="E11" s="64" t="s">
        <v>97</v>
      </c>
      <c r="F11" s="69" t="s">
        <v>98</v>
      </c>
      <c r="G11" s="69" t="s">
        <v>91</v>
      </c>
      <c r="H11" s="64" t="s">
        <v>37</v>
      </c>
      <c r="I11" s="64">
        <v>30</v>
      </c>
      <c r="J11" s="64" t="s">
        <v>92</v>
      </c>
      <c r="K11" s="64" t="s">
        <v>99</v>
      </c>
      <c r="L11" s="64"/>
      <c r="M11" s="66">
        <v>40000</v>
      </c>
      <c r="N11" s="64"/>
      <c r="O11" s="66">
        <v>40000</v>
      </c>
      <c r="P11" s="64"/>
      <c r="Q11" s="67" t="s">
        <v>94</v>
      </c>
      <c r="R11" s="64" t="s">
        <v>95</v>
      </c>
      <c r="S11" s="62"/>
    </row>
    <row r="12" spans="1:19" s="63" customFormat="1" ht="47.25" customHeight="1" x14ac:dyDescent="0.2">
      <c r="A12" s="64"/>
      <c r="B12" s="162" t="s">
        <v>100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64"/>
      <c r="S12" s="62"/>
    </row>
    <row r="13" spans="1:19" s="17" customFormat="1" ht="54" customHeight="1" x14ac:dyDescent="0.25">
      <c r="A13" s="160">
        <v>3</v>
      </c>
      <c r="B13" s="160" t="s">
        <v>101</v>
      </c>
      <c r="C13" s="160">
        <v>5</v>
      </c>
      <c r="D13" s="160">
        <v>4</v>
      </c>
      <c r="E13" s="165" t="s">
        <v>102</v>
      </c>
      <c r="F13" s="165" t="s">
        <v>103</v>
      </c>
      <c r="G13" s="160" t="s">
        <v>104</v>
      </c>
      <c r="H13" s="9" t="s">
        <v>105</v>
      </c>
      <c r="I13" s="9">
        <v>3</v>
      </c>
      <c r="J13" s="157" t="s">
        <v>106</v>
      </c>
      <c r="K13" s="160" t="s">
        <v>107</v>
      </c>
      <c r="L13" s="160"/>
      <c r="M13" s="161">
        <v>39980</v>
      </c>
      <c r="N13" s="160"/>
      <c r="O13" s="161">
        <v>39980</v>
      </c>
      <c r="P13" s="160"/>
      <c r="Q13" s="157" t="s">
        <v>108</v>
      </c>
      <c r="R13" s="157" t="s">
        <v>109</v>
      </c>
      <c r="S13" s="16"/>
    </row>
    <row r="14" spans="1:19" s="17" customFormat="1" ht="36.75" customHeight="1" x14ac:dyDescent="0.25">
      <c r="A14" s="160"/>
      <c r="B14" s="160"/>
      <c r="C14" s="160"/>
      <c r="D14" s="160"/>
      <c r="E14" s="165"/>
      <c r="F14" s="165"/>
      <c r="G14" s="160"/>
      <c r="H14" s="10" t="s">
        <v>110</v>
      </c>
      <c r="I14" s="9">
        <v>30</v>
      </c>
      <c r="J14" s="158"/>
      <c r="K14" s="160"/>
      <c r="L14" s="160"/>
      <c r="M14" s="161"/>
      <c r="N14" s="160"/>
      <c r="O14" s="161"/>
      <c r="P14" s="160"/>
      <c r="Q14" s="158"/>
      <c r="R14" s="158"/>
      <c r="S14" s="16"/>
    </row>
    <row r="15" spans="1:19" s="17" customFormat="1" ht="60.75" customHeight="1" x14ac:dyDescent="0.25">
      <c r="A15" s="160"/>
      <c r="B15" s="160"/>
      <c r="C15" s="160"/>
      <c r="D15" s="160"/>
      <c r="E15" s="165"/>
      <c r="F15" s="165"/>
      <c r="G15" s="160"/>
      <c r="H15" s="10" t="s">
        <v>111</v>
      </c>
      <c r="I15" s="9">
        <v>2</v>
      </c>
      <c r="J15" s="158"/>
      <c r="K15" s="160"/>
      <c r="L15" s="160"/>
      <c r="M15" s="161"/>
      <c r="N15" s="160"/>
      <c r="O15" s="161"/>
      <c r="P15" s="160"/>
      <c r="Q15" s="158"/>
      <c r="R15" s="158"/>
      <c r="S15" s="16"/>
    </row>
    <row r="16" spans="1:19" s="17" customFormat="1" ht="64.5" customHeight="1" x14ac:dyDescent="0.25">
      <c r="A16" s="160"/>
      <c r="B16" s="160"/>
      <c r="C16" s="160"/>
      <c r="D16" s="160"/>
      <c r="E16" s="165"/>
      <c r="F16" s="165"/>
      <c r="G16" s="160"/>
      <c r="H16" s="10" t="s">
        <v>112</v>
      </c>
      <c r="I16" s="9">
        <v>60</v>
      </c>
      <c r="J16" s="159"/>
      <c r="K16" s="160"/>
      <c r="L16" s="160"/>
      <c r="M16" s="161"/>
      <c r="N16" s="160"/>
      <c r="O16" s="161"/>
      <c r="P16" s="160"/>
      <c r="Q16" s="159"/>
      <c r="R16" s="159"/>
      <c r="S16" s="16"/>
    </row>
  </sheetData>
  <mergeCells count="32">
    <mergeCell ref="A4:A5"/>
    <mergeCell ref="B4:B5"/>
    <mergeCell ref="C4:C5"/>
    <mergeCell ref="D4:D5"/>
    <mergeCell ref="E4:E5"/>
    <mergeCell ref="F13:F16"/>
    <mergeCell ref="G13:G16"/>
    <mergeCell ref="J13:J16"/>
    <mergeCell ref="K13:K16"/>
    <mergeCell ref="A13:A16"/>
    <mergeCell ref="B13:B16"/>
    <mergeCell ref="C13:C16"/>
    <mergeCell ref="D13:D16"/>
    <mergeCell ref="E13:E16"/>
    <mergeCell ref="Q4:Q5"/>
    <mergeCell ref="R4:R5"/>
    <mergeCell ref="B9:Q9"/>
    <mergeCell ref="B12:Q12"/>
    <mergeCell ref="G4:G5"/>
    <mergeCell ref="H4:I4"/>
    <mergeCell ref="J4:J5"/>
    <mergeCell ref="K4:L4"/>
    <mergeCell ref="M4:N4"/>
    <mergeCell ref="O4:P4"/>
    <mergeCell ref="F4:F5"/>
    <mergeCell ref="R13:R16"/>
    <mergeCell ref="L13:L16"/>
    <mergeCell ref="N13:N16"/>
    <mergeCell ref="O13:O16"/>
    <mergeCell ref="P13:P16"/>
    <mergeCell ref="Q13:Q16"/>
    <mergeCell ref="M13:M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5"/>
  <sheetViews>
    <sheetView zoomScale="70" zoomScaleNormal="70" workbookViewId="0">
      <selection activeCell="J28" sqref="J28"/>
    </sheetView>
  </sheetViews>
  <sheetFormatPr defaultRowHeight="15" x14ac:dyDescent="0.25"/>
  <cols>
    <col min="1" max="1" width="5.28515625" customWidth="1"/>
    <col min="4" max="4" width="9.42578125" customWidth="1"/>
    <col min="5" max="5" width="35.7109375" customWidth="1"/>
    <col min="6" max="6" width="43.7109375" customWidth="1"/>
    <col min="7" max="7" width="24.5703125" customWidth="1"/>
    <col min="8" max="8" width="20.140625" customWidth="1"/>
    <col min="9" max="9" width="9" customWidth="1"/>
    <col min="10" max="10" width="46.85546875" customWidth="1"/>
    <col min="11" max="11" width="11.28515625" customWidth="1"/>
    <col min="13" max="13" width="13.140625" customWidth="1"/>
    <col min="14" max="14" width="19" customWidth="1"/>
    <col min="15" max="15" width="14.42578125" customWidth="1"/>
    <col min="16" max="16" width="13.28515625" customWidth="1"/>
    <col min="17" max="17" width="22.5703125" customWidth="1"/>
    <col min="18" max="18" width="22.42578125" customWidth="1"/>
    <col min="19" max="19" width="10.85546875" bestFit="1" customWidth="1"/>
  </cols>
  <sheetData>
    <row r="2" spans="1:19" x14ac:dyDescent="0.25">
      <c r="A2" s="7" t="s">
        <v>408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ht="15" customHeight="1" x14ac:dyDescent="0.25">
      <c r="A7" s="195">
        <v>1</v>
      </c>
      <c r="B7" s="197">
        <v>1</v>
      </c>
      <c r="C7" s="191">
        <v>5</v>
      </c>
      <c r="D7" s="187">
        <v>4</v>
      </c>
      <c r="E7" s="192" t="s">
        <v>65</v>
      </c>
      <c r="F7" s="187" t="s">
        <v>66</v>
      </c>
      <c r="G7" s="187" t="s">
        <v>45</v>
      </c>
      <c r="H7" s="187" t="s">
        <v>67</v>
      </c>
      <c r="I7" s="191">
        <v>2</v>
      </c>
      <c r="J7" s="192" t="s">
        <v>68</v>
      </c>
      <c r="K7" s="186" t="s">
        <v>39</v>
      </c>
      <c r="L7" s="186"/>
      <c r="M7" s="193">
        <v>20000</v>
      </c>
      <c r="N7" s="183"/>
      <c r="O7" s="185">
        <v>20000</v>
      </c>
      <c r="P7" s="186"/>
      <c r="Q7" s="187" t="s">
        <v>69</v>
      </c>
      <c r="R7" s="187" t="s">
        <v>70</v>
      </c>
    </row>
    <row r="8" spans="1:19" s="41" customFormat="1" ht="39" customHeight="1" x14ac:dyDescent="0.25">
      <c r="A8" s="196"/>
      <c r="B8" s="197"/>
      <c r="C8" s="191"/>
      <c r="D8" s="187"/>
      <c r="E8" s="192"/>
      <c r="F8" s="187"/>
      <c r="G8" s="187"/>
      <c r="H8" s="187"/>
      <c r="I8" s="191"/>
      <c r="J8" s="192"/>
      <c r="K8" s="186"/>
      <c r="L8" s="186"/>
      <c r="M8" s="194"/>
      <c r="N8" s="184"/>
      <c r="O8" s="185"/>
      <c r="P8" s="186"/>
      <c r="Q8" s="187"/>
      <c r="R8" s="187"/>
    </row>
    <row r="9" spans="1:19" s="42" customFormat="1" ht="54" customHeight="1" x14ac:dyDescent="0.25">
      <c r="A9" s="188">
        <v>1</v>
      </c>
      <c r="B9" s="190">
        <v>1</v>
      </c>
      <c r="C9" s="179">
        <v>5</v>
      </c>
      <c r="D9" s="166">
        <v>4</v>
      </c>
      <c r="E9" s="180" t="s">
        <v>65</v>
      </c>
      <c r="F9" s="166" t="s">
        <v>66</v>
      </c>
      <c r="G9" s="166" t="s">
        <v>45</v>
      </c>
      <c r="H9" s="166" t="s">
        <v>67</v>
      </c>
      <c r="I9" s="179">
        <v>2</v>
      </c>
      <c r="J9" s="180" t="s">
        <v>68</v>
      </c>
      <c r="K9" s="181" t="s">
        <v>71</v>
      </c>
      <c r="L9" s="173"/>
      <c r="M9" s="174">
        <v>20000</v>
      </c>
      <c r="N9" s="176"/>
      <c r="O9" s="178">
        <v>20000</v>
      </c>
      <c r="P9" s="173"/>
      <c r="Q9" s="166" t="s">
        <v>69</v>
      </c>
      <c r="R9" s="166" t="s">
        <v>70</v>
      </c>
    </row>
    <row r="10" spans="1:19" s="42" customFormat="1" ht="22.5" hidden="1" customHeight="1" x14ac:dyDescent="0.25">
      <c r="A10" s="189"/>
      <c r="B10" s="190"/>
      <c r="C10" s="179"/>
      <c r="D10" s="166"/>
      <c r="E10" s="180"/>
      <c r="F10" s="166"/>
      <c r="G10" s="166"/>
      <c r="H10" s="166"/>
      <c r="I10" s="179"/>
      <c r="J10" s="180"/>
      <c r="K10" s="182"/>
      <c r="L10" s="173"/>
      <c r="M10" s="175"/>
      <c r="N10" s="177"/>
      <c r="O10" s="178"/>
      <c r="P10" s="173"/>
      <c r="Q10" s="166"/>
      <c r="R10" s="166"/>
    </row>
    <row r="11" spans="1:19" s="42" customFormat="1" ht="25.5" customHeight="1" x14ac:dyDescent="0.25">
      <c r="A11" s="43"/>
      <c r="B11" s="167" t="s">
        <v>72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9"/>
    </row>
    <row r="12" spans="1:19" s="17" customFormat="1" ht="81.75" customHeight="1" x14ac:dyDescent="0.25">
      <c r="A12" s="46">
        <v>2</v>
      </c>
      <c r="B12" s="47">
        <v>6</v>
      </c>
      <c r="C12" s="47">
        <v>5</v>
      </c>
      <c r="D12" s="47">
        <v>4</v>
      </c>
      <c r="E12" s="47" t="s">
        <v>73</v>
      </c>
      <c r="F12" s="47" t="s">
        <v>74</v>
      </c>
      <c r="G12" s="47" t="s">
        <v>75</v>
      </c>
      <c r="H12" s="48" t="s">
        <v>76</v>
      </c>
      <c r="I12" s="49" t="s">
        <v>77</v>
      </c>
      <c r="J12" s="47" t="s">
        <v>78</v>
      </c>
      <c r="K12" s="48" t="s">
        <v>79</v>
      </c>
      <c r="L12" s="48"/>
      <c r="M12" s="50">
        <v>79900</v>
      </c>
      <c r="N12" s="51"/>
      <c r="O12" s="50">
        <v>79900</v>
      </c>
      <c r="P12" s="50"/>
      <c r="Q12" s="47" t="s">
        <v>80</v>
      </c>
      <c r="R12" s="47" t="s">
        <v>81</v>
      </c>
    </row>
    <row r="13" spans="1:19" s="17" customFormat="1" ht="95.25" customHeight="1" x14ac:dyDescent="0.25">
      <c r="A13" s="52">
        <v>2</v>
      </c>
      <c r="B13" s="19">
        <v>6</v>
      </c>
      <c r="C13" s="19">
        <v>5</v>
      </c>
      <c r="D13" s="19">
        <v>4</v>
      </c>
      <c r="E13" s="19" t="s">
        <v>73</v>
      </c>
      <c r="F13" s="19" t="s">
        <v>74</v>
      </c>
      <c r="G13" s="19" t="s">
        <v>75</v>
      </c>
      <c r="H13" s="22" t="s">
        <v>76</v>
      </c>
      <c r="I13" s="21" t="s">
        <v>77</v>
      </c>
      <c r="J13" s="19" t="s">
        <v>78</v>
      </c>
      <c r="K13" s="22" t="s">
        <v>79</v>
      </c>
      <c r="L13" s="22"/>
      <c r="M13" s="53">
        <v>76250</v>
      </c>
      <c r="N13" s="54"/>
      <c r="O13" s="53">
        <v>76250</v>
      </c>
      <c r="P13" s="55"/>
      <c r="Q13" s="19" t="s">
        <v>80</v>
      </c>
      <c r="R13" s="19" t="s">
        <v>81</v>
      </c>
    </row>
    <row r="14" spans="1:19" s="17" customFormat="1" ht="30" customHeight="1" x14ac:dyDescent="0.25">
      <c r="A14" s="52"/>
      <c r="B14" s="170" t="s">
        <v>82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2"/>
    </row>
    <row r="15" spans="1:19" s="17" customFormat="1" ht="69.75" customHeight="1" x14ac:dyDescent="0.25">
      <c r="A15" s="10">
        <v>3</v>
      </c>
      <c r="B15" s="10">
        <v>6</v>
      </c>
      <c r="C15" s="10">
        <v>5</v>
      </c>
      <c r="D15" s="10">
        <v>4</v>
      </c>
      <c r="E15" s="10" t="s">
        <v>83</v>
      </c>
      <c r="F15" s="10" t="s">
        <v>84</v>
      </c>
      <c r="G15" s="10" t="s">
        <v>45</v>
      </c>
      <c r="H15" s="10" t="s">
        <v>85</v>
      </c>
      <c r="I15" s="12" t="s">
        <v>77</v>
      </c>
      <c r="J15" s="10" t="s">
        <v>86</v>
      </c>
      <c r="K15" s="10" t="s">
        <v>79</v>
      </c>
      <c r="L15" s="10"/>
      <c r="M15" s="56">
        <v>20100</v>
      </c>
      <c r="N15" s="57"/>
      <c r="O15" s="56">
        <v>20100</v>
      </c>
      <c r="P15" s="10"/>
      <c r="Q15" s="10" t="s">
        <v>87</v>
      </c>
      <c r="R15" s="10" t="s">
        <v>88</v>
      </c>
      <c r="S15" s="58"/>
    </row>
  </sheetData>
  <mergeCells count="52">
    <mergeCell ref="F4:F5"/>
    <mergeCell ref="A4:A5"/>
    <mergeCell ref="B4:B5"/>
    <mergeCell ref="C4:C5"/>
    <mergeCell ref="D4:D5"/>
    <mergeCell ref="E4:E5"/>
    <mergeCell ref="M7:M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G4:G5"/>
    <mergeCell ref="H4:I4"/>
    <mergeCell ref="J4:J5"/>
    <mergeCell ref="K4:L4"/>
    <mergeCell ref="M4:N4"/>
    <mergeCell ref="O4:P4"/>
    <mergeCell ref="H7:H8"/>
    <mergeCell ref="I7:I8"/>
    <mergeCell ref="J7:J8"/>
    <mergeCell ref="K7:K8"/>
    <mergeCell ref="L7:L8"/>
    <mergeCell ref="A9:A10"/>
    <mergeCell ref="B9:B10"/>
    <mergeCell ref="C9:C10"/>
    <mergeCell ref="D9:D10"/>
    <mergeCell ref="E9:E10"/>
    <mergeCell ref="N7:N8"/>
    <mergeCell ref="O7:O8"/>
    <mergeCell ref="P7:P8"/>
    <mergeCell ref="Q7:Q8"/>
    <mergeCell ref="R7:R8"/>
    <mergeCell ref="R9:R10"/>
    <mergeCell ref="B11:R11"/>
    <mergeCell ref="B14:R14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9"/>
  <sheetViews>
    <sheetView workbookViewId="0">
      <selection activeCell="A10" sqref="A10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6" width="14.7109375" customWidth="1"/>
    <col min="17" max="17" width="16.71093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409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72" customFormat="1" ht="85.5" customHeight="1" x14ac:dyDescent="0.2">
      <c r="A7" s="9">
        <v>1</v>
      </c>
      <c r="B7" s="9" t="s">
        <v>101</v>
      </c>
      <c r="C7" s="9">
        <v>5</v>
      </c>
      <c r="D7" s="10">
        <v>4</v>
      </c>
      <c r="E7" s="10" t="s">
        <v>113</v>
      </c>
      <c r="F7" s="10" t="s">
        <v>114</v>
      </c>
      <c r="G7" s="10" t="s">
        <v>115</v>
      </c>
      <c r="H7" s="10" t="s">
        <v>116</v>
      </c>
      <c r="I7" s="12" t="s">
        <v>117</v>
      </c>
      <c r="J7" s="10" t="s">
        <v>118</v>
      </c>
      <c r="K7" s="13" t="s">
        <v>39</v>
      </c>
      <c r="L7" s="13"/>
      <c r="M7" s="15">
        <v>25000</v>
      </c>
      <c r="N7" s="15"/>
      <c r="O7" s="15">
        <v>25000</v>
      </c>
      <c r="P7" s="15"/>
      <c r="Q7" s="10" t="s">
        <v>119</v>
      </c>
      <c r="R7" s="10" t="s">
        <v>120</v>
      </c>
      <c r="S7" s="71"/>
    </row>
    <row r="8" spans="1:19" s="17" customFormat="1" ht="59.25" customHeight="1" x14ac:dyDescent="0.25">
      <c r="A8" s="160">
        <v>2</v>
      </c>
      <c r="B8" s="160" t="s">
        <v>121</v>
      </c>
      <c r="C8" s="160">
        <v>5</v>
      </c>
      <c r="D8" s="165">
        <v>4</v>
      </c>
      <c r="E8" s="165" t="s">
        <v>122</v>
      </c>
      <c r="F8" s="165" t="s">
        <v>123</v>
      </c>
      <c r="G8" s="165" t="s">
        <v>75</v>
      </c>
      <c r="H8" s="10" t="s">
        <v>111</v>
      </c>
      <c r="I8" s="12">
        <v>1</v>
      </c>
      <c r="J8" s="200" t="s">
        <v>124</v>
      </c>
      <c r="K8" s="198" t="s">
        <v>59</v>
      </c>
      <c r="L8" s="199"/>
      <c r="M8" s="161">
        <v>39004</v>
      </c>
      <c r="N8" s="161"/>
      <c r="O8" s="161">
        <v>39004</v>
      </c>
      <c r="P8" s="161"/>
      <c r="Q8" s="165" t="s">
        <v>125</v>
      </c>
      <c r="R8" s="165" t="s">
        <v>126</v>
      </c>
      <c r="S8" s="16"/>
    </row>
    <row r="9" spans="1:19" s="17" customFormat="1" ht="112.5" customHeight="1" x14ac:dyDescent="0.25">
      <c r="A9" s="160"/>
      <c r="B9" s="160"/>
      <c r="C9" s="160"/>
      <c r="D9" s="165"/>
      <c r="E9" s="165"/>
      <c r="F9" s="165"/>
      <c r="G9" s="165"/>
      <c r="H9" s="10" t="s">
        <v>127</v>
      </c>
      <c r="I9" s="12" t="s">
        <v>128</v>
      </c>
      <c r="J9" s="200"/>
      <c r="K9" s="198"/>
      <c r="L9" s="199"/>
      <c r="M9" s="161"/>
      <c r="N9" s="161"/>
      <c r="O9" s="161"/>
      <c r="P9" s="161"/>
      <c r="Q9" s="165"/>
      <c r="R9" s="165"/>
      <c r="S9" s="16"/>
    </row>
  </sheetData>
  <mergeCells count="30">
    <mergeCell ref="F4:F5"/>
    <mergeCell ref="A4:A5"/>
    <mergeCell ref="B4:B5"/>
    <mergeCell ref="C4:C5"/>
    <mergeCell ref="D4:D5"/>
    <mergeCell ref="E4:E5"/>
    <mergeCell ref="Q4:Q5"/>
    <mergeCell ref="R4:R5"/>
    <mergeCell ref="A8:A9"/>
    <mergeCell ref="B8:B9"/>
    <mergeCell ref="C8:C9"/>
    <mergeCell ref="D8:D9"/>
    <mergeCell ref="E8:E9"/>
    <mergeCell ref="F8:F9"/>
    <mergeCell ref="G8:G9"/>
    <mergeCell ref="J8:J9"/>
    <mergeCell ref="G4:G5"/>
    <mergeCell ref="H4:I4"/>
    <mergeCell ref="J4:J5"/>
    <mergeCell ref="K4:L4"/>
    <mergeCell ref="M4:N4"/>
    <mergeCell ref="O4:P4"/>
    <mergeCell ref="Q8:Q9"/>
    <mergeCell ref="R8:R9"/>
    <mergeCell ref="K8:K9"/>
    <mergeCell ref="L8:L9"/>
    <mergeCell ref="M8:M9"/>
    <mergeCell ref="N8:N9"/>
    <mergeCell ref="O8:O9"/>
    <mergeCell ref="P8:P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6"/>
  <sheetViews>
    <sheetView zoomScale="70" zoomScaleNormal="70" workbookViewId="0">
      <selection activeCell="A14" sqref="A14:A16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7109375" customWidth="1"/>
    <col min="13" max="16" width="14.7109375" customWidth="1"/>
    <col min="17" max="17" width="16.71093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410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17" customFormat="1" ht="63.75" customHeight="1" x14ac:dyDescent="0.25">
      <c r="A7" s="224">
        <v>1</v>
      </c>
      <c r="B7" s="157" t="s">
        <v>101</v>
      </c>
      <c r="C7" s="157">
        <v>5</v>
      </c>
      <c r="D7" s="157">
        <v>4</v>
      </c>
      <c r="E7" s="157" t="s">
        <v>129</v>
      </c>
      <c r="F7" s="157" t="s">
        <v>130</v>
      </c>
      <c r="G7" s="157" t="s">
        <v>131</v>
      </c>
      <c r="H7" s="10" t="s">
        <v>132</v>
      </c>
      <c r="I7" s="10">
        <v>240</v>
      </c>
      <c r="J7" s="157" t="s">
        <v>133</v>
      </c>
      <c r="K7" s="157" t="s">
        <v>134</v>
      </c>
      <c r="L7" s="157"/>
      <c r="M7" s="220">
        <v>25000</v>
      </c>
      <c r="N7" s="220"/>
      <c r="O7" s="220">
        <v>25000</v>
      </c>
      <c r="P7" s="222"/>
      <c r="Q7" s="157" t="s">
        <v>135</v>
      </c>
      <c r="R7" s="157" t="s">
        <v>136</v>
      </c>
      <c r="S7" s="71"/>
    </row>
    <row r="8" spans="1:19" s="17" customFormat="1" ht="59.25" customHeight="1" x14ac:dyDescent="0.25">
      <c r="A8" s="225"/>
      <c r="B8" s="159"/>
      <c r="C8" s="159"/>
      <c r="D8" s="159"/>
      <c r="E8" s="159"/>
      <c r="F8" s="159"/>
      <c r="G8" s="159"/>
      <c r="H8" s="10" t="s">
        <v>137</v>
      </c>
      <c r="I8" s="10">
        <v>4</v>
      </c>
      <c r="J8" s="159"/>
      <c r="K8" s="159"/>
      <c r="L8" s="159"/>
      <c r="M8" s="221"/>
      <c r="N8" s="221"/>
      <c r="O8" s="221"/>
      <c r="P8" s="223"/>
      <c r="Q8" s="159"/>
      <c r="R8" s="159"/>
      <c r="S8" s="71"/>
    </row>
    <row r="9" spans="1:19" s="17" customFormat="1" ht="59.25" customHeight="1" x14ac:dyDescent="0.25">
      <c r="A9" s="226">
        <v>1</v>
      </c>
      <c r="B9" s="201" t="s">
        <v>101</v>
      </c>
      <c r="C9" s="201">
        <v>5</v>
      </c>
      <c r="D9" s="201">
        <v>4</v>
      </c>
      <c r="E9" s="201" t="s">
        <v>129</v>
      </c>
      <c r="F9" s="201" t="s">
        <v>130</v>
      </c>
      <c r="G9" s="201" t="s">
        <v>131</v>
      </c>
      <c r="H9" s="19" t="s">
        <v>132</v>
      </c>
      <c r="I9" s="19">
        <v>240</v>
      </c>
      <c r="J9" s="201" t="s">
        <v>133</v>
      </c>
      <c r="K9" s="201" t="s">
        <v>134</v>
      </c>
      <c r="L9" s="201"/>
      <c r="M9" s="206">
        <f>25000+4370</f>
        <v>29370</v>
      </c>
      <c r="N9" s="208"/>
      <c r="O9" s="206">
        <f>25000+4370</f>
        <v>29370</v>
      </c>
      <c r="P9" s="210"/>
      <c r="Q9" s="201" t="s">
        <v>135</v>
      </c>
      <c r="R9" s="201" t="s">
        <v>138</v>
      </c>
      <c r="S9" s="71"/>
    </row>
    <row r="10" spans="1:19" s="17" customFormat="1" ht="59.25" customHeight="1" x14ac:dyDescent="0.25">
      <c r="A10" s="226"/>
      <c r="B10" s="202"/>
      <c r="C10" s="202"/>
      <c r="D10" s="202"/>
      <c r="E10" s="202"/>
      <c r="F10" s="202"/>
      <c r="G10" s="202"/>
      <c r="H10" s="19" t="s">
        <v>137</v>
      </c>
      <c r="I10" s="19">
        <v>4</v>
      </c>
      <c r="J10" s="202"/>
      <c r="K10" s="202"/>
      <c r="L10" s="202"/>
      <c r="M10" s="207"/>
      <c r="N10" s="209"/>
      <c r="O10" s="207"/>
      <c r="P10" s="211"/>
      <c r="Q10" s="202"/>
      <c r="R10" s="202"/>
      <c r="S10" s="71"/>
    </row>
    <row r="11" spans="1:19" s="17" customFormat="1" ht="27" customHeight="1" x14ac:dyDescent="0.25">
      <c r="A11" s="143"/>
      <c r="B11" s="203" t="s">
        <v>139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5"/>
      <c r="S11" s="71"/>
    </row>
    <row r="12" spans="1:19" s="74" customFormat="1" ht="45" customHeight="1" x14ac:dyDescent="0.25">
      <c r="A12" s="227">
        <v>2</v>
      </c>
      <c r="B12" s="214" t="s">
        <v>101</v>
      </c>
      <c r="C12" s="214">
        <v>5</v>
      </c>
      <c r="D12" s="214">
        <v>4</v>
      </c>
      <c r="E12" s="214" t="s">
        <v>140</v>
      </c>
      <c r="F12" s="214" t="s">
        <v>141</v>
      </c>
      <c r="G12" s="214" t="s">
        <v>75</v>
      </c>
      <c r="H12" s="47" t="s">
        <v>132</v>
      </c>
      <c r="I12" s="47">
        <v>35</v>
      </c>
      <c r="J12" s="214" t="s">
        <v>133</v>
      </c>
      <c r="K12" s="214" t="s">
        <v>59</v>
      </c>
      <c r="L12" s="214"/>
      <c r="M12" s="216">
        <v>152950</v>
      </c>
      <c r="N12" s="216"/>
      <c r="O12" s="216">
        <v>152950</v>
      </c>
      <c r="P12" s="218"/>
      <c r="Q12" s="214" t="s">
        <v>135</v>
      </c>
      <c r="R12" s="214" t="s">
        <v>136</v>
      </c>
      <c r="S12" s="73"/>
    </row>
    <row r="13" spans="1:19" s="74" customFormat="1" ht="51" customHeight="1" x14ac:dyDescent="0.25">
      <c r="A13" s="227"/>
      <c r="B13" s="215"/>
      <c r="C13" s="215"/>
      <c r="D13" s="215"/>
      <c r="E13" s="215"/>
      <c r="F13" s="215"/>
      <c r="G13" s="215"/>
      <c r="H13" s="47" t="s">
        <v>142</v>
      </c>
      <c r="I13" s="47">
        <v>1</v>
      </c>
      <c r="J13" s="215"/>
      <c r="K13" s="215"/>
      <c r="L13" s="215"/>
      <c r="M13" s="217"/>
      <c r="N13" s="217"/>
      <c r="O13" s="217"/>
      <c r="P13" s="219"/>
      <c r="Q13" s="215"/>
      <c r="R13" s="215"/>
      <c r="S13" s="73"/>
    </row>
    <row r="14" spans="1:19" s="74" customFormat="1" ht="45" customHeight="1" x14ac:dyDescent="0.25">
      <c r="A14" s="226">
        <v>2</v>
      </c>
      <c r="B14" s="201" t="s">
        <v>101</v>
      </c>
      <c r="C14" s="201">
        <v>5</v>
      </c>
      <c r="D14" s="201">
        <v>4</v>
      </c>
      <c r="E14" s="201" t="s">
        <v>140</v>
      </c>
      <c r="F14" s="201" t="s">
        <v>141</v>
      </c>
      <c r="G14" s="201" t="s">
        <v>75</v>
      </c>
      <c r="H14" s="19" t="s">
        <v>132</v>
      </c>
      <c r="I14" s="75">
        <v>34</v>
      </c>
      <c r="J14" s="201" t="s">
        <v>133</v>
      </c>
      <c r="K14" s="212" t="s">
        <v>143</v>
      </c>
      <c r="L14" s="201"/>
      <c r="M14" s="206">
        <f>152950-4370</f>
        <v>148580</v>
      </c>
      <c r="N14" s="208"/>
      <c r="O14" s="206">
        <f>152950-4370</f>
        <v>148580</v>
      </c>
      <c r="P14" s="210"/>
      <c r="Q14" s="201" t="s">
        <v>135</v>
      </c>
      <c r="R14" s="201" t="s">
        <v>138</v>
      </c>
      <c r="S14" s="73"/>
    </row>
    <row r="15" spans="1:19" s="74" customFormat="1" ht="54.75" customHeight="1" x14ac:dyDescent="0.25">
      <c r="A15" s="226"/>
      <c r="B15" s="202"/>
      <c r="C15" s="202"/>
      <c r="D15" s="202"/>
      <c r="E15" s="202"/>
      <c r="F15" s="202"/>
      <c r="G15" s="202"/>
      <c r="H15" s="19" t="s">
        <v>142</v>
      </c>
      <c r="I15" s="19">
        <v>1</v>
      </c>
      <c r="J15" s="202"/>
      <c r="K15" s="213"/>
      <c r="L15" s="202"/>
      <c r="M15" s="207"/>
      <c r="N15" s="209"/>
      <c r="O15" s="207"/>
      <c r="P15" s="211"/>
      <c r="Q15" s="202"/>
      <c r="R15" s="202"/>
      <c r="S15" s="73"/>
    </row>
    <row r="16" spans="1:19" s="74" customFormat="1" ht="41.25" customHeight="1" x14ac:dyDescent="0.25">
      <c r="A16" s="144"/>
      <c r="B16" s="203" t="s">
        <v>144</v>
      </c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5"/>
      <c r="S16" s="73"/>
    </row>
  </sheetData>
  <mergeCells count="80">
    <mergeCell ref="F4:F5"/>
    <mergeCell ref="A7:A8"/>
    <mergeCell ref="A9:A10"/>
    <mergeCell ref="A12:A13"/>
    <mergeCell ref="A14:A15"/>
    <mergeCell ref="A4:A5"/>
    <mergeCell ref="B4:B5"/>
    <mergeCell ref="C4:C5"/>
    <mergeCell ref="D4:D5"/>
    <mergeCell ref="E4:E5"/>
    <mergeCell ref="B11:R11"/>
    <mergeCell ref="B12:B13"/>
    <mergeCell ref="C12:C13"/>
    <mergeCell ref="D12:D13"/>
    <mergeCell ref="E12:E13"/>
    <mergeCell ref="F12:F13"/>
    <mergeCell ref="Q4:Q5"/>
    <mergeCell ref="R4:R5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Q7:Q8"/>
    <mergeCell ref="R7:R8"/>
    <mergeCell ref="B9:B10"/>
    <mergeCell ref="C9:C10"/>
    <mergeCell ref="D9:D10"/>
    <mergeCell ref="E9:E10"/>
    <mergeCell ref="F9:F10"/>
    <mergeCell ref="G9:G10"/>
    <mergeCell ref="J9:J10"/>
    <mergeCell ref="K9:K10"/>
    <mergeCell ref="K7:K8"/>
    <mergeCell ref="L7:L8"/>
    <mergeCell ref="M7:M8"/>
    <mergeCell ref="N7:N8"/>
    <mergeCell ref="O7:O8"/>
    <mergeCell ref="P7:P8"/>
    <mergeCell ref="R9:R10"/>
    <mergeCell ref="L9:L10"/>
    <mergeCell ref="M9:M10"/>
    <mergeCell ref="N9:N10"/>
    <mergeCell ref="M12:M13"/>
    <mergeCell ref="N12:N13"/>
    <mergeCell ref="O9:O10"/>
    <mergeCell ref="P9:P10"/>
    <mergeCell ref="Q9:Q10"/>
    <mergeCell ref="Q12:Q13"/>
    <mergeCell ref="R12:R13"/>
    <mergeCell ref="O12:O13"/>
    <mergeCell ref="P12:P13"/>
    <mergeCell ref="K12:K13"/>
    <mergeCell ref="L12:L13"/>
    <mergeCell ref="B14:B15"/>
    <mergeCell ref="C14:C15"/>
    <mergeCell ref="D14:D15"/>
    <mergeCell ref="E14:E15"/>
    <mergeCell ref="F14:F15"/>
    <mergeCell ref="G12:G13"/>
    <mergeCell ref="J12:J13"/>
    <mergeCell ref="R14:R15"/>
    <mergeCell ref="B16:R16"/>
    <mergeCell ref="L14:L15"/>
    <mergeCell ref="M14:M15"/>
    <mergeCell ref="N14:N15"/>
    <mergeCell ref="O14:O15"/>
    <mergeCell ref="P14:P15"/>
    <mergeCell ref="Q14:Q15"/>
    <mergeCell ref="G14:G15"/>
    <mergeCell ref="J14:J15"/>
    <mergeCell ref="K14:K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8"/>
  <sheetViews>
    <sheetView workbookViewId="0">
      <selection activeCell="E19" sqref="E19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1.85546875" customWidth="1"/>
    <col min="10" max="10" width="29.7109375" customWidth="1"/>
    <col min="11" max="11" width="10.7109375" customWidth="1"/>
    <col min="12" max="12" width="12.7109375" customWidth="1"/>
    <col min="13" max="16" width="14.7109375" customWidth="1"/>
    <col min="17" max="17" width="16.7109375" customWidth="1"/>
    <col min="18" max="18" width="15.710937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411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17" customFormat="1" ht="33" customHeight="1" x14ac:dyDescent="0.25">
      <c r="A7" s="236">
        <v>1</v>
      </c>
      <c r="B7" s="236" t="s">
        <v>101</v>
      </c>
      <c r="C7" s="236">
        <v>5</v>
      </c>
      <c r="D7" s="157">
        <v>4</v>
      </c>
      <c r="E7" s="157" t="s">
        <v>145</v>
      </c>
      <c r="F7" s="157" t="s">
        <v>146</v>
      </c>
      <c r="G7" s="157" t="s">
        <v>147</v>
      </c>
      <c r="H7" s="10" t="s">
        <v>148</v>
      </c>
      <c r="I7" s="12" t="s">
        <v>149</v>
      </c>
      <c r="J7" s="157" t="s">
        <v>150</v>
      </c>
      <c r="K7" s="230" t="s">
        <v>53</v>
      </c>
      <c r="L7" s="232"/>
      <c r="M7" s="234">
        <v>58300</v>
      </c>
      <c r="N7" s="234"/>
      <c r="O7" s="234">
        <v>58300</v>
      </c>
      <c r="P7" s="234"/>
      <c r="Q7" s="228" t="s">
        <v>151</v>
      </c>
      <c r="R7" s="157" t="s">
        <v>152</v>
      </c>
      <c r="S7" s="16"/>
    </row>
    <row r="8" spans="1:19" s="17" customFormat="1" ht="50.25" customHeight="1" x14ac:dyDescent="0.25">
      <c r="A8" s="237"/>
      <c r="B8" s="237"/>
      <c r="C8" s="237"/>
      <c r="D8" s="159"/>
      <c r="E8" s="159"/>
      <c r="F8" s="159"/>
      <c r="G8" s="159"/>
      <c r="H8" s="10" t="s">
        <v>153</v>
      </c>
      <c r="I8" s="12" t="s">
        <v>154</v>
      </c>
      <c r="J8" s="159"/>
      <c r="K8" s="231"/>
      <c r="L8" s="233"/>
      <c r="M8" s="235"/>
      <c r="N8" s="235"/>
      <c r="O8" s="235"/>
      <c r="P8" s="235"/>
      <c r="Q8" s="229"/>
      <c r="R8" s="159"/>
      <c r="S8" s="16"/>
    </row>
  </sheetData>
  <mergeCells count="30">
    <mergeCell ref="F4:F5"/>
    <mergeCell ref="A4:A5"/>
    <mergeCell ref="B4:B5"/>
    <mergeCell ref="C4:C5"/>
    <mergeCell ref="D4:D5"/>
    <mergeCell ref="E4:E5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Q7:Q8"/>
    <mergeCell ref="R7:R8"/>
    <mergeCell ref="K7:K8"/>
    <mergeCell ref="L7:L8"/>
    <mergeCell ref="M7:M8"/>
    <mergeCell ref="N7:N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workbookViewId="0">
      <selection activeCell="D19" sqref="D19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412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17" customFormat="1" ht="55.5" customHeight="1" x14ac:dyDescent="0.25">
      <c r="A7" s="286">
        <v>1</v>
      </c>
      <c r="B7" s="288" t="s">
        <v>101</v>
      </c>
      <c r="C7" s="290">
        <v>5</v>
      </c>
      <c r="D7" s="290">
        <v>4</v>
      </c>
      <c r="E7" s="292" t="s">
        <v>155</v>
      </c>
      <c r="F7" s="292" t="s">
        <v>156</v>
      </c>
      <c r="G7" s="241" t="s">
        <v>157</v>
      </c>
      <c r="H7" s="76" t="s">
        <v>158</v>
      </c>
      <c r="I7" s="77" t="s">
        <v>149</v>
      </c>
      <c r="J7" s="241" t="s">
        <v>159</v>
      </c>
      <c r="K7" s="238" t="s">
        <v>160</v>
      </c>
      <c r="L7" s="238" t="s">
        <v>161</v>
      </c>
      <c r="M7" s="284">
        <v>50000</v>
      </c>
      <c r="N7" s="238"/>
      <c r="O7" s="284">
        <v>50000</v>
      </c>
      <c r="P7" s="238"/>
      <c r="Q7" s="274" t="s">
        <v>162</v>
      </c>
      <c r="R7" s="274" t="s">
        <v>163</v>
      </c>
      <c r="S7" s="16"/>
    </row>
    <row r="8" spans="1:19" s="17" customFormat="1" ht="18" customHeight="1" x14ac:dyDescent="0.25">
      <c r="A8" s="287"/>
      <c r="B8" s="289"/>
      <c r="C8" s="291"/>
      <c r="D8" s="291"/>
      <c r="E8" s="293"/>
      <c r="F8" s="293"/>
      <c r="G8" s="243"/>
      <c r="H8" s="76" t="s">
        <v>164</v>
      </c>
      <c r="I8" s="77" t="s">
        <v>165</v>
      </c>
      <c r="J8" s="243"/>
      <c r="K8" s="240"/>
      <c r="L8" s="240"/>
      <c r="M8" s="285"/>
      <c r="N8" s="240"/>
      <c r="O8" s="285"/>
      <c r="P8" s="240"/>
      <c r="Q8" s="275"/>
      <c r="R8" s="275"/>
      <c r="S8" s="16"/>
    </row>
    <row r="9" spans="1:19" s="17" customFormat="1" ht="25.5" customHeight="1" x14ac:dyDescent="0.25">
      <c r="A9" s="276">
        <v>1</v>
      </c>
      <c r="B9" s="278" t="s">
        <v>101</v>
      </c>
      <c r="C9" s="280">
        <v>5</v>
      </c>
      <c r="D9" s="280">
        <v>4</v>
      </c>
      <c r="E9" s="282" t="s">
        <v>155</v>
      </c>
      <c r="F9" s="282" t="s">
        <v>166</v>
      </c>
      <c r="G9" s="253" t="s">
        <v>157</v>
      </c>
      <c r="H9" s="78" t="s">
        <v>137</v>
      </c>
      <c r="I9" s="79" t="s">
        <v>167</v>
      </c>
      <c r="J9" s="253" t="s">
        <v>159</v>
      </c>
      <c r="K9" s="270" t="s">
        <v>134</v>
      </c>
      <c r="L9" s="270" t="s">
        <v>161</v>
      </c>
      <c r="M9" s="272">
        <v>50000</v>
      </c>
      <c r="N9" s="270"/>
      <c r="O9" s="272">
        <v>50000</v>
      </c>
      <c r="P9" s="270"/>
      <c r="Q9" s="253" t="s">
        <v>162</v>
      </c>
      <c r="R9" s="253" t="s">
        <v>163</v>
      </c>
      <c r="S9" s="16"/>
    </row>
    <row r="10" spans="1:19" s="17" customFormat="1" ht="38.25" customHeight="1" x14ac:dyDescent="0.25">
      <c r="A10" s="277"/>
      <c r="B10" s="279"/>
      <c r="C10" s="281"/>
      <c r="D10" s="281"/>
      <c r="E10" s="283"/>
      <c r="F10" s="283"/>
      <c r="G10" s="254"/>
      <c r="H10" s="78" t="s">
        <v>168</v>
      </c>
      <c r="I10" s="79" t="s">
        <v>169</v>
      </c>
      <c r="J10" s="254"/>
      <c r="K10" s="271"/>
      <c r="L10" s="271"/>
      <c r="M10" s="273"/>
      <c r="N10" s="271"/>
      <c r="O10" s="273"/>
      <c r="P10" s="271"/>
      <c r="Q10" s="254"/>
      <c r="R10" s="254"/>
      <c r="S10" s="16"/>
    </row>
    <row r="11" spans="1:19" s="17" customFormat="1" ht="21" customHeight="1" x14ac:dyDescent="0.25">
      <c r="A11" s="255" t="s">
        <v>170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7"/>
      <c r="S11" s="16"/>
    </row>
    <row r="12" spans="1:19" s="82" customFormat="1" ht="23.25" customHeight="1" x14ac:dyDescent="0.2">
      <c r="A12" s="258">
        <v>2</v>
      </c>
      <c r="B12" s="261" t="s">
        <v>171</v>
      </c>
      <c r="C12" s="264">
        <v>5</v>
      </c>
      <c r="D12" s="264">
        <v>4</v>
      </c>
      <c r="E12" s="241" t="s">
        <v>172</v>
      </c>
      <c r="F12" s="267" t="s">
        <v>173</v>
      </c>
      <c r="G12" s="241" t="s">
        <v>174</v>
      </c>
      <c r="H12" s="80" t="s">
        <v>175</v>
      </c>
      <c r="I12" s="80">
        <v>3</v>
      </c>
      <c r="J12" s="244" t="s">
        <v>176</v>
      </c>
      <c r="K12" s="247" t="s">
        <v>39</v>
      </c>
      <c r="L12" s="238" t="s">
        <v>161</v>
      </c>
      <c r="M12" s="250">
        <v>75000.350000000006</v>
      </c>
      <c r="N12" s="238"/>
      <c r="O12" s="250">
        <v>70000</v>
      </c>
      <c r="P12" s="238"/>
      <c r="Q12" s="241" t="s">
        <v>177</v>
      </c>
      <c r="R12" s="241" t="s">
        <v>178</v>
      </c>
      <c r="S12" s="81"/>
    </row>
    <row r="13" spans="1:19" s="82" customFormat="1" ht="29.25" customHeight="1" x14ac:dyDescent="0.2">
      <c r="A13" s="259"/>
      <c r="B13" s="262"/>
      <c r="C13" s="265"/>
      <c r="D13" s="265"/>
      <c r="E13" s="242"/>
      <c r="F13" s="268"/>
      <c r="G13" s="242"/>
      <c r="H13" s="80" t="s">
        <v>164</v>
      </c>
      <c r="I13" s="80">
        <v>30</v>
      </c>
      <c r="J13" s="245"/>
      <c r="K13" s="248"/>
      <c r="L13" s="239"/>
      <c r="M13" s="251"/>
      <c r="N13" s="239"/>
      <c r="O13" s="251"/>
      <c r="P13" s="239"/>
      <c r="Q13" s="242"/>
      <c r="R13" s="242"/>
      <c r="S13" s="81"/>
    </row>
    <row r="14" spans="1:19" s="17" customFormat="1" ht="36" customHeight="1" x14ac:dyDescent="0.25">
      <c r="A14" s="259"/>
      <c r="B14" s="262"/>
      <c r="C14" s="265"/>
      <c r="D14" s="265"/>
      <c r="E14" s="242"/>
      <c r="F14" s="268"/>
      <c r="G14" s="242"/>
      <c r="H14" s="76" t="s">
        <v>179</v>
      </c>
      <c r="I14" s="77" t="s">
        <v>180</v>
      </c>
      <c r="J14" s="245"/>
      <c r="K14" s="248"/>
      <c r="L14" s="239"/>
      <c r="M14" s="251"/>
      <c r="N14" s="239"/>
      <c r="O14" s="251"/>
      <c r="P14" s="239"/>
      <c r="Q14" s="242"/>
      <c r="R14" s="242"/>
      <c r="S14" s="16"/>
    </row>
    <row r="15" spans="1:19" s="17" customFormat="1" ht="19.5" customHeight="1" x14ac:dyDescent="0.25">
      <c r="A15" s="260"/>
      <c r="B15" s="263"/>
      <c r="C15" s="266"/>
      <c r="D15" s="266"/>
      <c r="E15" s="243"/>
      <c r="F15" s="269"/>
      <c r="G15" s="243"/>
      <c r="H15" s="80" t="s">
        <v>164</v>
      </c>
      <c r="I15" s="77" t="s">
        <v>181</v>
      </c>
      <c r="J15" s="246"/>
      <c r="K15" s="249"/>
      <c r="L15" s="240"/>
      <c r="M15" s="252"/>
      <c r="N15" s="240"/>
      <c r="O15" s="252"/>
      <c r="P15" s="240"/>
      <c r="Q15" s="243"/>
      <c r="R15" s="243"/>
      <c r="S15" s="16"/>
    </row>
  </sheetData>
  <mergeCells count="63">
    <mergeCell ref="F4:F5"/>
    <mergeCell ref="A4:A5"/>
    <mergeCell ref="B4:B5"/>
    <mergeCell ref="C4:C5"/>
    <mergeCell ref="D4:D5"/>
    <mergeCell ref="E4:E5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J9:J10"/>
    <mergeCell ref="K7:K8"/>
    <mergeCell ref="L7:L8"/>
    <mergeCell ref="M7:M8"/>
    <mergeCell ref="N7:N8"/>
    <mergeCell ref="O7:O8"/>
    <mergeCell ref="P7:P8"/>
    <mergeCell ref="Q9:Q10"/>
    <mergeCell ref="R9:R10"/>
    <mergeCell ref="A11:R11"/>
    <mergeCell ref="A12:A15"/>
    <mergeCell ref="B12:B15"/>
    <mergeCell ref="C12:C15"/>
    <mergeCell ref="D12:D15"/>
    <mergeCell ref="E12:E15"/>
    <mergeCell ref="F12:F15"/>
    <mergeCell ref="G12:G15"/>
    <mergeCell ref="K9:K10"/>
    <mergeCell ref="L9:L10"/>
    <mergeCell ref="M9:M10"/>
    <mergeCell ref="N9:N10"/>
    <mergeCell ref="O9:O10"/>
    <mergeCell ref="P9:P10"/>
    <mergeCell ref="P12:P15"/>
    <mergeCell ref="Q12:Q15"/>
    <mergeCell ref="R12:R15"/>
    <mergeCell ref="J12:J15"/>
    <mergeCell ref="K12:K15"/>
    <mergeCell ref="L12:L15"/>
    <mergeCell ref="M12:M15"/>
    <mergeCell ref="N12:N15"/>
    <mergeCell ref="O12:O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"/>
  <sheetViews>
    <sheetView workbookViewId="0">
      <selection activeCell="A7" sqref="A7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0.28515625" customWidth="1"/>
    <col min="7" max="7" width="35.7109375" customWidth="1"/>
    <col min="8" max="8" width="19.28515625" customWidth="1"/>
    <col min="9" max="9" width="10.42578125" customWidth="1"/>
    <col min="10" max="10" width="33.85546875" customWidth="1"/>
    <col min="11" max="11" width="8.85546875" customWidth="1"/>
    <col min="12" max="12" width="14.5703125" customWidth="1"/>
    <col min="13" max="14" width="11.7109375" customWidth="1"/>
    <col min="15" max="16" width="12.5703125" customWidth="1"/>
    <col min="17" max="17" width="20.140625" customWidth="1"/>
    <col min="18" max="18" width="14.1406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7" t="s">
        <v>413</v>
      </c>
    </row>
    <row r="4" spans="1:19" s="1" customFormat="1" ht="47.25" customHeight="1" x14ac:dyDescent="0.25">
      <c r="A4" s="146" t="s">
        <v>0</v>
      </c>
      <c r="B4" s="148" t="s">
        <v>1</v>
      </c>
      <c r="C4" s="148" t="s">
        <v>2</v>
      </c>
      <c r="D4" s="148" t="s">
        <v>3</v>
      </c>
      <c r="E4" s="146" t="s">
        <v>4</v>
      </c>
      <c r="F4" s="146" t="s">
        <v>5</v>
      </c>
      <c r="G4" s="146" t="s">
        <v>6</v>
      </c>
      <c r="H4" s="150" t="s">
        <v>7</v>
      </c>
      <c r="I4" s="150"/>
      <c r="J4" s="146" t="s">
        <v>8</v>
      </c>
      <c r="K4" s="151" t="s">
        <v>9</v>
      </c>
      <c r="L4" s="152"/>
      <c r="M4" s="153" t="s">
        <v>10</v>
      </c>
      <c r="N4" s="153"/>
      <c r="O4" s="153" t="s">
        <v>11</v>
      </c>
      <c r="P4" s="153"/>
      <c r="Q4" s="146" t="s">
        <v>12</v>
      </c>
      <c r="R4" s="148" t="s">
        <v>13</v>
      </c>
    </row>
    <row r="5" spans="1:19" s="1" customFormat="1" ht="35.25" customHeight="1" x14ac:dyDescent="0.2">
      <c r="A5" s="147"/>
      <c r="B5" s="149"/>
      <c r="C5" s="149"/>
      <c r="D5" s="149"/>
      <c r="E5" s="147"/>
      <c r="F5" s="147"/>
      <c r="G5" s="147"/>
      <c r="H5" s="2" t="s">
        <v>14</v>
      </c>
      <c r="I5" s="2" t="s">
        <v>15</v>
      </c>
      <c r="J5" s="147"/>
      <c r="K5" s="3">
        <v>2018</v>
      </c>
      <c r="L5" s="3">
        <v>2019</v>
      </c>
      <c r="M5" s="4">
        <v>2018</v>
      </c>
      <c r="N5" s="4">
        <v>2019</v>
      </c>
      <c r="O5" s="4">
        <v>2018</v>
      </c>
      <c r="P5" s="4">
        <v>2019</v>
      </c>
      <c r="Q5" s="147"/>
      <c r="R5" s="149"/>
    </row>
    <row r="6" spans="1:19" s="1" customFormat="1" ht="15.75" customHeight="1" x14ac:dyDescent="0.2">
      <c r="A6" s="5" t="s">
        <v>16</v>
      </c>
      <c r="B6" s="2" t="s">
        <v>17</v>
      </c>
      <c r="C6" s="2" t="s">
        <v>18</v>
      </c>
      <c r="D6" s="2" t="s">
        <v>19</v>
      </c>
      <c r="E6" s="5" t="s">
        <v>20</v>
      </c>
      <c r="F6" s="5" t="s">
        <v>21</v>
      </c>
      <c r="G6" s="5" t="s">
        <v>22</v>
      </c>
      <c r="H6" s="2" t="s">
        <v>23</v>
      </c>
      <c r="I6" s="2" t="s">
        <v>24</v>
      </c>
      <c r="J6" s="5" t="s">
        <v>25</v>
      </c>
      <c r="K6" s="3" t="s">
        <v>26</v>
      </c>
      <c r="L6" s="3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5" t="s">
        <v>32</v>
      </c>
      <c r="R6" s="2" t="s">
        <v>33</v>
      </c>
    </row>
    <row r="7" spans="1:19" s="36" customFormat="1" ht="161.25" customHeight="1" x14ac:dyDescent="0.2">
      <c r="A7" s="9">
        <v>1</v>
      </c>
      <c r="B7" s="9">
        <v>6</v>
      </c>
      <c r="C7" s="9">
        <v>5</v>
      </c>
      <c r="D7" s="10">
        <v>4</v>
      </c>
      <c r="E7" s="10" t="s">
        <v>182</v>
      </c>
      <c r="F7" s="10" t="s">
        <v>183</v>
      </c>
      <c r="G7" s="10" t="s">
        <v>91</v>
      </c>
      <c r="H7" s="13" t="s">
        <v>184</v>
      </c>
      <c r="I7" s="12" t="s">
        <v>185</v>
      </c>
      <c r="J7" s="10" t="s">
        <v>186</v>
      </c>
      <c r="K7" s="13" t="s">
        <v>187</v>
      </c>
      <c r="L7" s="13"/>
      <c r="M7" s="15">
        <v>38500</v>
      </c>
      <c r="N7" s="15"/>
      <c r="O7" s="15">
        <v>34930</v>
      </c>
      <c r="P7" s="15"/>
      <c r="Q7" s="10" t="s">
        <v>188</v>
      </c>
      <c r="R7" s="10" t="s">
        <v>189</v>
      </c>
      <c r="S7" s="35"/>
    </row>
  </sheetData>
  <mergeCells count="14">
    <mergeCell ref="F4:F5"/>
    <mergeCell ref="A4:A5"/>
    <mergeCell ref="B4:B5"/>
    <mergeCell ref="C4:C5"/>
    <mergeCell ref="D4:D5"/>
    <mergeCell ref="E4:E5"/>
    <mergeCell ref="Q4:Q5"/>
    <mergeCell ref="R4:R5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Dolnoślaska JR</vt:lpstr>
      <vt:lpstr>Kujawsko-pomorska JR</vt:lpstr>
      <vt:lpstr>Lubelska JR</vt:lpstr>
      <vt:lpstr>Lubuska JR</vt:lpstr>
      <vt:lpstr>Łódzka JR</vt:lpstr>
      <vt:lpstr>Małopolska JR</vt:lpstr>
      <vt:lpstr>Mazowiecka JR</vt:lpstr>
      <vt:lpstr>Opolska JR</vt:lpstr>
      <vt:lpstr>Podkarpacka JR</vt:lpstr>
      <vt:lpstr>Podlaska JR</vt:lpstr>
      <vt:lpstr>Pomorska JR</vt:lpstr>
      <vt:lpstr>Śląska JR</vt:lpstr>
      <vt:lpstr>Świętokrzyska JR</vt:lpstr>
      <vt:lpstr>Warmińsko-mazurska JR</vt:lpstr>
      <vt:lpstr>Wielkopolska JR</vt:lpstr>
      <vt:lpstr>Zachodniopomorska JR</vt:lpstr>
      <vt:lpstr>IZ i JC</vt:lpstr>
      <vt:lpstr>Razem</vt:lpstr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agata</cp:lastModifiedBy>
  <dcterms:created xsi:type="dcterms:W3CDTF">2018-11-09T10:00:43Z</dcterms:created>
  <dcterms:modified xsi:type="dcterms:W3CDTF">2018-11-26T15:19:49Z</dcterms:modified>
</cp:coreProperties>
</file>