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1_do_Uchwaly_54_PO_2020-2021_partnerskie\"/>
    </mc:Choice>
  </mc:AlternateContent>
  <xr:revisionPtr revIDLastSave="0" documentId="8_{67065651-B9E4-4349-AD78-B1F02B308573}" xr6:coauthVersionLast="45" xr6:coauthVersionMax="45" xr10:uidLastSave="{00000000-0000-0000-0000-000000000000}"/>
  <bookViews>
    <workbookView xWindow="-120" yWindow="-120" windowWidth="29040" windowHeight="15840" xr2:uid="{C6781601-07C0-43E4-B812-030F83BDE6A5}"/>
  </bookViews>
  <sheets>
    <sheet name="Dolnoślą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M19" i="1"/>
  <c r="I16" i="1"/>
  <c r="O15" i="1"/>
  <c r="O30" i="1" s="1"/>
  <c r="M15" i="1"/>
  <c r="I15" i="1"/>
  <c r="M14" i="1"/>
  <c r="M12" i="1"/>
</calcChain>
</file>

<file path=xl/sharedStrings.xml><?xml version="1.0" encoding="utf-8"?>
<sst xmlns="http://schemas.openxmlformats.org/spreadsheetml/2006/main" count="119" uniqueCount="93">
  <si>
    <t>Operacje partnerów KSOW do Planu operacyjnego KSOW na lata 2020-2021 - Województwo Dolnośląskie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</si>
  <si>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</si>
  <si>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</si>
  <si>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</si>
  <si>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</si>
  <si>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</si>
  <si>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</si>
  <si>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</si>
  <si>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</si>
  <si>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</si>
  <si>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</si>
  <si>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</si>
  <si>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</si>
  <si>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</si>
  <si>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</si>
  <si>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</si>
  <si>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</si>
  <si>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</si>
  <si>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</si>
  <si>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</si>
  <si>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</si>
  <si>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</si>
  <si>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</si>
  <si>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</si>
  <si>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</si>
  <si>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</si>
  <si>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</si>
  <si>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</si>
  <si>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</si>
  <si>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</si>
  <si>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</si>
  <si>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</si>
  <si>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</si>
  <si>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</si>
  <si>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</si>
  <si>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</t>
  </si>
  <si>
    <t>Wspieranie rozwoju przedsiębiorczości na obszarach wiejskich poprzez podnoszenie poziomu wiedzy i umiejętności w obszarze małego przetwórstwa lokalnego lub w obszarze rozwoju zielonej gospodarki, w tym tworzenie nowych miejsc pracy</t>
  </si>
  <si>
    <t>Cel: Zwiększenie udziału zainteresowanych stron we wdrażaniu inicjatyw na rzecz rozwoju obszarów wiejskich. Przedmiot: przeprowadzenie procesu certyfikacji (audytów), organizacja konferencji branżowej połączonej z warsztatami. Tematy zgodne z § 17 ust. 1 pkt  9 rozporządzenia rozporządzenia Ministra Rolnictwa i Rozwoju Wsi z dnia 17 stycznia 2017 r. w sprawie krajowej sieci obszarów wiejskich w ramach Programu Rozwoju Obszarów Wiejskich na lata 2014–2020.</t>
  </si>
  <si>
    <t>warsztaty, konferencja, audyt</t>
  </si>
  <si>
    <t>liczba warsztatów</t>
  </si>
  <si>
    <t>producenci rolni i przetwórcy żywności na terenie Dolnego Śląska</t>
  </si>
  <si>
    <t>I-IV</t>
  </si>
  <si>
    <t xml:space="preserve"> -</t>
  </si>
  <si>
    <t>DZD DOZEDO Sp. z o. o.</t>
  </si>
  <si>
    <t>Wystawowa 1, 51-618 Wrocław</t>
  </si>
  <si>
    <t>liczba uczestników  warsztatów</t>
  </si>
  <si>
    <t>17-20</t>
  </si>
  <si>
    <t>liczba konferencji</t>
  </si>
  <si>
    <t>liczba uczestników konferencji</t>
  </si>
  <si>
    <t>35-40</t>
  </si>
  <si>
    <t>audyt (planowana liczba produktów poddanych certyfikacji)</t>
  </si>
  <si>
    <t>8-10</t>
  </si>
  <si>
    <t>I</t>
  </si>
  <si>
    <t>Szkoleniowy wyjazd studyjny pn. "Agrotechniczne aspekty uprawy winorośli i poprawy jakości wina lokalnego"</t>
  </si>
  <si>
    <t>Cel: pośrednim celem operacji jest pozyskanie wiedzy przez lokalnych producentów wina i kadrę naukową (uczestnicy) od producentów wina i specjalistów z regionu o podobnych warunkach klimatycznych (Niemcy/Saksonia). Celem pośrednim operacji jest wyeliminowanie w przyszłości przez uczestników wydarzenia problemów związanych z formami prowadzenia/uprawy określonych szczepów winorośli oraz występujących błędów w procesie winifikacji moszczu winogronowego. Przedmiot:  organizacja
zagranicznego wyjazdu studyjnego. Tematy zgodne z § 17 ust. 1 pkt  9 rozporządzenia rozporządzenia Ministra Rolnictwa i Rozwoju Wsi z dnia 17 stycznia 2017 r. w sprawie krajowej sieci obszarów wiejskich w ramach Programu Rozwoju Obszarów Wiejskich na lata 2014–2020.</t>
  </si>
  <si>
    <t>wyjazd studyjny</t>
  </si>
  <si>
    <t>liczba wyjazdów studyjnych</t>
  </si>
  <si>
    <t>naukowcy prowadzący badania i studia w obszarach objętych tematyką szkolenia oraz pracownicy doradztwa rolniczego; praktycy oraz producenci zainteresowani poszerzeniem oferty gospodarstwa, właściciele winnic i winiarni, osoby zainteresowane rozpoczęciem działalności winiarskiej, osoby zawodowo zainteresowane tematyką polskiego wina, osoby związane zawodowo z braną winiarską.</t>
  </si>
  <si>
    <t>II-IV</t>
  </si>
  <si>
    <t>Uniwersytet Przyrodniczy we Wrocławiu</t>
  </si>
  <si>
    <t>ul. C.K. Norwida 25, 50-375 Wrocław</t>
  </si>
  <si>
    <t>liczba uczestników wyjazdów studyjnych</t>
  </si>
  <si>
    <t>25-30</t>
  </si>
  <si>
    <t>VI</t>
  </si>
  <si>
    <t>Audycja telewizyjna "Sielskie życie"</t>
  </si>
  <si>
    <t>Cel: Zachęcenie mieszkańców wsi do podejmowania różnorodnej aktywności, w tym także gospodarczej, edukacyjno-artystycznej czy prospołecznej,  często prowadzących do uniezależnienia się finansowego, realizacji planów życiowych czy pasji. Kolejny cel to zachęcenie do brania inicjatywy we własne ręce i tym  samym, do wzmocnienia społeczności lokalnej; wpływ na plany edukacyjne społeczności lokalnej: uczenie się, dokształcanie się, podpatrywanie tych, którzy mają długi staż w aktywności na rzecz społeczności lokalnej - to sposób na zrealizowanie  wielopłaszczyznowych planów rozwojowych. Chcemy nauczyć mieszkańców wsi zasad współpracy, tworzenia partnerstw mających rozwijać i wzmacniać społeczność lokalną w wielu aspektach: od kwestii gospodarczych, przez edukacyjne, skończywszy na oświatowych czy infrastrukturalnych. Audycja ma przekonać widzów, że wieś i małe miejscowości to coraz częściej świetne miejsce do wygodnego życia, rozwoju zawodowego, podtrzymywania pasji czy wykonywania nietypowych zawodów.  Przedmiot:  produkcja 10 odcinków audycji  pt. „Sielskie życie”. Tematy zgodne z § 17 ust. 1 pkt  9 rozporządzenia rozporządzenia Ministra Rolnictwa i Rozwoju Wsi z dnia 17 stycznia 2017 r. w sprawie krajowej sieci obszarów wiejskich w ramach Programu Rozwoju Obszarów Wiejskich na lata 2014–2020.</t>
  </si>
  <si>
    <t>audycja telewizyjna</t>
  </si>
  <si>
    <t>audycje telewizyjne (liczba odcinków audycji)</t>
  </si>
  <si>
    <t>mieszkańcy Dolnego Śląska, w różnym wieku i z różnych grup społecznych, zainteresowani obraniem drogi życiowej, związanej z terenami wiejskimi; osoby które zamieszkują tereny wiejskie od dawna i są zainteresowane rozwojem tych terenów, poprawą infrastruktury i zwiększeniem komfortu życia.</t>
  </si>
  <si>
    <t>Telewizja Polska S.A. Oddział Terenowy we Wrocławiu</t>
  </si>
  <si>
    <t xml:space="preserve">Telewizja Polska S.A. z siedzibą w Warszawie ul. J.P. Woronicza 17, 00-999 Warszawa,
Oddział Terenowy we Wrocławiu, al. Karkonoska 8, 53-015 Wrocław
</t>
  </si>
  <si>
    <t>Współpraca, partnerstwo, rozwój - wymiana wiedzy i i doświadczeń pomiędzy partnerami KSOW</t>
  </si>
  <si>
    <t xml:space="preserve">Cel: Głównym celem projektu jest wymiana wiedzy pomiędzy podmiotami uczestniczącymi w rozwoju obszarów wiejskich, zwiększenie intensywności współpracy i integracji oraz poznanie dobrych praktyk wypracowanych przez partnerów projektu szczególnie w obszarze zawiązywania partnerstw lokalnych, poprzez współorganizację i współuczestnictwo w szeregu działań odbywających się na terenie gmin Dzierżoniów i Krobia w 2020 roku. Przedmiot: organizacja 1 krajowego wyjazdu studyjnego, wydanie publikacji książkowej.  Tematy zgodne z § 17 ust. 1 pkt  9 rozporządzenia rozporządzenia Ministra Rolnictwa i Rozwoju Wsi z dnia 17 stycznia 2017 r. w sprawie krajowej sieci obszarów wiejskich w ramach Programu Rozwoju Obszarów Wiejskich na lata 2014–2020.
</t>
  </si>
  <si>
    <t>wyjazd studyjny; publikacja</t>
  </si>
  <si>
    <t>mieszkańcy gmin wiejskich (partnerów projektu): gminy Dzierżoniów, woj. dolnośląskie oraz gminy Krobia, woj. wielkopolskie. Będą to wiejscy liderzy, sołtysi, członkowie organizacji pozarządowych i wiejskich, a także przedstawiciele lokalnych społeczności i przedsiębiorcy angażujący się społecznie. W grupie znajdą się ponadto osoby stawiające pierwsze kroki w budowaniu ofert wiosek tematycznych i pracujące nad poszerzeniem oferty turystycznej, która docelowo będzie sprzyjała rozwojowi przedsiębiorczości na wsi.</t>
  </si>
  <si>
    <t>Gmina Dzierżoniów</t>
  </si>
  <si>
    <t>Piastowska 1, 58-200 Dzierżoniów</t>
  </si>
  <si>
    <t>liczba publikacji</t>
  </si>
  <si>
    <t>liczba sztuk publikacji</t>
  </si>
  <si>
    <t xml:space="preserve">Dobre przykłady realizacji wielofunduszowych RLKS-ów jako źródło wiedzy i doświadczeń w rozwoju międzyterytorialnej współpracy pomiędzy lokalnymi grupami działania”  </t>
  </si>
  <si>
    <t xml:space="preserve">Cel: poszerzenie i upowszechnienie wiedzy przez przedstawicieli lokalnych grup działania z Dolnego Śląska w zakresie wdrażania i realizacji wielofunduszowego RLKS, w kontekście dotychczasowych doświadczeń LGD i nowych priorytetowych kierunków wyznaczonych przez KE takich jak: ochrona klimatu, nowe technologie, Smart Village. Przedmiot: organizacja spotkania, wyjazdu studyjnego, konferencji, wydanie publikacji. Tematy zgodne z § 17 ust. 1 pkt  9 rozporządzenia rozporządzenia Ministra Rolnictwa i Rozwoju Wsi z dnia 17 stycznia 2017 r. w sprawie krajowej sieci obszarów wiejskich w ramach Programu Rozwoju Obszarów Wiejskich na lata 2014–2020.
</t>
  </si>
  <si>
    <t>szkolenie/seminarium/warsztat/potkanie, publikacja wyjazd studyjny, konferencja</t>
  </si>
  <si>
    <t>liczba szkoleń/seminariów/warsztatów/spotkań</t>
  </si>
  <si>
    <t>pracownicy Biur LGD, członkowie zarządów, rad oceniających, członkowie Lokalnych Grup Działania z obszaru Dolnego Śląska oraz pracownicy Samorządu Województwa</t>
  </si>
  <si>
    <t>Związek Stowarzyszeń „Dolnośląska Sieć Partnerstw LGD”</t>
  </si>
  <si>
    <t>Wojska Polskiego 67/69, 56-400 Oleśnica</t>
  </si>
  <si>
    <t>liczba uczestników szkoleń/seminariów/warsztatów/spotkań</t>
  </si>
  <si>
    <t>36-40</t>
  </si>
  <si>
    <t>Operacje partnerów</t>
  </si>
  <si>
    <t>Liczba</t>
  </si>
  <si>
    <t>Kwota</t>
  </si>
  <si>
    <t>Razem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</si>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</sst>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17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0" fillId="0" borderId="7" xfId="0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ACE2D-885D-4A07-8789-E75CF4754597}">
  <sheetPr codeName="Arkusz1"/>
  <dimension ref="A2:S36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35.5703125" customWidth="1"/>
    <col min="11" max="11" width="10.7109375" customWidth="1"/>
    <col min="12" max="12" width="12.7109375" customWidth="1"/>
    <col min="13" max="13" width="20.85546875" style="2" customWidth="1"/>
    <col min="14" max="14" width="15.42578125" style="2" customWidth="1"/>
    <col min="15" max="16" width="14.7109375" style="2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4" spans="1:19" s="10" customFormat="1" ht="56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6" customFormat="1" ht="58.5" customHeight="1" x14ac:dyDescent="0.25">
      <c r="A7" s="18">
        <v>1</v>
      </c>
      <c r="B7" s="18" t="s">
        <v>35</v>
      </c>
      <c r="C7" s="18">
        <v>1</v>
      </c>
      <c r="D7" s="19">
        <v>6</v>
      </c>
      <c r="E7" s="19" t="s">
        <v>36</v>
      </c>
      <c r="F7" s="19" t="s">
        <v>37</v>
      </c>
      <c r="G7" s="19" t="s">
        <v>38</v>
      </c>
      <c r="H7" s="20" t="s">
        <v>39</v>
      </c>
      <c r="I7" s="20">
        <v>1</v>
      </c>
      <c r="J7" s="19" t="s">
        <v>40</v>
      </c>
      <c r="K7" s="21" t="s">
        <v>41</v>
      </c>
      <c r="L7" s="21" t="s">
        <v>42</v>
      </c>
      <c r="M7" s="22">
        <v>31487</v>
      </c>
      <c r="N7" s="23" t="s">
        <v>42</v>
      </c>
      <c r="O7" s="22">
        <v>22500</v>
      </c>
      <c r="P7" s="23" t="s">
        <v>42</v>
      </c>
      <c r="Q7" s="24" t="s">
        <v>43</v>
      </c>
      <c r="R7" s="24" t="s">
        <v>44</v>
      </c>
      <c r="S7" s="25"/>
    </row>
    <row r="8" spans="1:19" s="26" customFormat="1" ht="58.5" customHeight="1" x14ac:dyDescent="0.25">
      <c r="A8" s="18"/>
      <c r="B8" s="18"/>
      <c r="C8" s="18"/>
      <c r="D8" s="19"/>
      <c r="E8" s="19"/>
      <c r="F8" s="19"/>
      <c r="G8" s="19"/>
      <c r="H8" s="20" t="s">
        <v>45</v>
      </c>
      <c r="I8" s="20" t="s">
        <v>46</v>
      </c>
      <c r="J8" s="19"/>
      <c r="K8" s="27"/>
      <c r="L8" s="27"/>
      <c r="M8" s="28"/>
      <c r="N8" s="29"/>
      <c r="O8" s="28"/>
      <c r="P8" s="29"/>
      <c r="Q8" s="30"/>
      <c r="R8" s="30"/>
      <c r="S8" s="25"/>
    </row>
    <row r="9" spans="1:19" s="26" customFormat="1" ht="58.5" customHeight="1" x14ac:dyDescent="0.25">
      <c r="A9" s="18"/>
      <c r="B9" s="18"/>
      <c r="C9" s="18"/>
      <c r="D9" s="19"/>
      <c r="E9" s="19"/>
      <c r="F9" s="19"/>
      <c r="G9" s="19"/>
      <c r="H9" s="20" t="s">
        <v>47</v>
      </c>
      <c r="I9" s="20">
        <v>1</v>
      </c>
      <c r="J9" s="19"/>
      <c r="K9" s="27"/>
      <c r="L9" s="27"/>
      <c r="M9" s="28"/>
      <c r="N9" s="29"/>
      <c r="O9" s="28"/>
      <c r="P9" s="29"/>
      <c r="Q9" s="30"/>
      <c r="R9" s="30"/>
      <c r="S9" s="25"/>
    </row>
    <row r="10" spans="1:19" s="26" customFormat="1" ht="58.5" customHeight="1" x14ac:dyDescent="0.25">
      <c r="A10" s="18"/>
      <c r="B10" s="18"/>
      <c r="C10" s="18"/>
      <c r="D10" s="19"/>
      <c r="E10" s="19"/>
      <c r="F10" s="19"/>
      <c r="G10" s="19"/>
      <c r="H10" s="20" t="s">
        <v>48</v>
      </c>
      <c r="I10" s="20" t="s">
        <v>49</v>
      </c>
      <c r="J10" s="19"/>
      <c r="K10" s="27"/>
      <c r="L10" s="27"/>
      <c r="M10" s="28"/>
      <c r="N10" s="29"/>
      <c r="O10" s="28"/>
      <c r="P10" s="29"/>
      <c r="Q10" s="30"/>
      <c r="R10" s="30"/>
      <c r="S10" s="25"/>
    </row>
    <row r="11" spans="1:19" s="26" customFormat="1" ht="58.5" customHeight="1" x14ac:dyDescent="0.25">
      <c r="A11" s="18"/>
      <c r="B11" s="18"/>
      <c r="C11" s="18"/>
      <c r="D11" s="19"/>
      <c r="E11" s="19"/>
      <c r="F11" s="19"/>
      <c r="G11" s="19"/>
      <c r="H11" s="20" t="s">
        <v>50</v>
      </c>
      <c r="I11" s="20" t="s">
        <v>51</v>
      </c>
      <c r="J11" s="19"/>
      <c r="K11" s="31"/>
      <c r="L11" s="31"/>
      <c r="M11" s="32"/>
      <c r="N11" s="33"/>
      <c r="O11" s="32"/>
      <c r="P11" s="33"/>
      <c r="Q11" s="34"/>
      <c r="R11" s="34"/>
      <c r="S11" s="25"/>
    </row>
    <row r="12" spans="1:19" s="26" customFormat="1" ht="105.75" customHeight="1" x14ac:dyDescent="0.25">
      <c r="A12" s="18">
        <v>2</v>
      </c>
      <c r="B12" s="18" t="s">
        <v>52</v>
      </c>
      <c r="C12" s="18">
        <v>1</v>
      </c>
      <c r="D12" s="18">
        <v>9</v>
      </c>
      <c r="E12" s="19" t="s">
        <v>53</v>
      </c>
      <c r="F12" s="19" t="s">
        <v>54</v>
      </c>
      <c r="G12" s="18" t="s">
        <v>55</v>
      </c>
      <c r="H12" s="20" t="s">
        <v>56</v>
      </c>
      <c r="I12" s="35">
        <v>1</v>
      </c>
      <c r="J12" s="19" t="s">
        <v>57</v>
      </c>
      <c r="K12" s="18" t="s">
        <v>58</v>
      </c>
      <c r="L12" s="18" t="s">
        <v>42</v>
      </c>
      <c r="M12" s="36">
        <f>80000+9830.33</f>
        <v>89830.33</v>
      </c>
      <c r="N12" s="36" t="s">
        <v>42</v>
      </c>
      <c r="O12" s="36">
        <v>80000</v>
      </c>
      <c r="P12" s="37" t="s">
        <v>42</v>
      </c>
      <c r="Q12" s="19" t="s">
        <v>59</v>
      </c>
      <c r="R12" s="19" t="s">
        <v>60</v>
      </c>
      <c r="S12" s="25"/>
    </row>
    <row r="13" spans="1:19" s="26" customFormat="1" ht="98.25" customHeight="1" x14ac:dyDescent="0.25">
      <c r="A13" s="18"/>
      <c r="B13" s="18"/>
      <c r="C13" s="18"/>
      <c r="D13" s="18"/>
      <c r="E13" s="19"/>
      <c r="F13" s="19"/>
      <c r="G13" s="18"/>
      <c r="H13" s="20" t="s">
        <v>61</v>
      </c>
      <c r="I13" s="35" t="s">
        <v>62</v>
      </c>
      <c r="J13" s="19"/>
      <c r="K13" s="18"/>
      <c r="L13" s="18"/>
      <c r="M13" s="36"/>
      <c r="N13" s="36"/>
      <c r="O13" s="36"/>
      <c r="P13" s="37"/>
      <c r="Q13" s="19"/>
      <c r="R13" s="19"/>
      <c r="S13" s="25"/>
    </row>
    <row r="14" spans="1:19" s="26" customFormat="1" ht="318" customHeight="1" x14ac:dyDescent="0.25">
      <c r="A14" s="35">
        <v>3</v>
      </c>
      <c r="B14" s="20" t="s">
        <v>63</v>
      </c>
      <c r="C14" s="20">
        <v>1.3</v>
      </c>
      <c r="D14" s="20">
        <v>13</v>
      </c>
      <c r="E14" s="20" t="s">
        <v>64</v>
      </c>
      <c r="F14" s="38" t="s">
        <v>65</v>
      </c>
      <c r="G14" s="38" t="s">
        <v>66</v>
      </c>
      <c r="H14" s="38" t="s">
        <v>67</v>
      </c>
      <c r="I14" s="20">
        <v>10</v>
      </c>
      <c r="J14" s="38" t="s">
        <v>68</v>
      </c>
      <c r="K14" s="38" t="s">
        <v>41</v>
      </c>
      <c r="L14" s="38" t="s">
        <v>42</v>
      </c>
      <c r="M14" s="39">
        <f>90800+76000</f>
        <v>166800</v>
      </c>
      <c r="N14" s="39" t="s">
        <v>42</v>
      </c>
      <c r="O14" s="39">
        <v>90800</v>
      </c>
      <c r="P14" s="38" t="s">
        <v>42</v>
      </c>
      <c r="Q14" s="38" t="s">
        <v>69</v>
      </c>
      <c r="R14" s="38" t="s">
        <v>70</v>
      </c>
      <c r="S14" s="25"/>
    </row>
    <row r="15" spans="1:19" s="26" customFormat="1" ht="77.25" customHeight="1" x14ac:dyDescent="0.25">
      <c r="A15" s="40">
        <v>4</v>
      </c>
      <c r="B15" s="24" t="s">
        <v>52</v>
      </c>
      <c r="C15" s="24">
        <v>1</v>
      </c>
      <c r="D15" s="24">
        <v>6</v>
      </c>
      <c r="E15" s="19" t="s">
        <v>71</v>
      </c>
      <c r="F15" s="41" t="s">
        <v>72</v>
      </c>
      <c r="G15" s="41" t="s">
        <v>73</v>
      </c>
      <c r="H15" s="38" t="s">
        <v>56</v>
      </c>
      <c r="I15" s="20">
        <f>2-1</f>
        <v>1</v>
      </c>
      <c r="J15" s="41" t="s">
        <v>74</v>
      </c>
      <c r="K15" s="41" t="s">
        <v>41</v>
      </c>
      <c r="L15" s="41" t="s">
        <v>42</v>
      </c>
      <c r="M15" s="42">
        <f>58633.19-11309.92+9745-2820</f>
        <v>54248.270000000004</v>
      </c>
      <c r="N15" s="41"/>
      <c r="O15" s="42">
        <f>58633.19-11309.92</f>
        <v>47323.270000000004</v>
      </c>
      <c r="P15" s="41" t="s">
        <v>42</v>
      </c>
      <c r="Q15" s="41" t="s">
        <v>75</v>
      </c>
      <c r="R15" s="41" t="s">
        <v>76</v>
      </c>
      <c r="S15" s="25"/>
    </row>
    <row r="16" spans="1:19" s="26" customFormat="1" ht="77.25" customHeight="1" x14ac:dyDescent="0.25">
      <c r="A16" s="43"/>
      <c r="B16" s="30"/>
      <c r="C16" s="30"/>
      <c r="D16" s="30"/>
      <c r="E16" s="19"/>
      <c r="F16" s="44"/>
      <c r="G16" s="44"/>
      <c r="H16" s="38" t="s">
        <v>61</v>
      </c>
      <c r="I16" s="20">
        <f>70+50-50</f>
        <v>70</v>
      </c>
      <c r="J16" s="44"/>
      <c r="K16" s="44"/>
      <c r="L16" s="44"/>
      <c r="M16" s="45"/>
      <c r="N16" s="44"/>
      <c r="O16" s="45"/>
      <c r="P16" s="44"/>
      <c r="Q16" s="44"/>
      <c r="R16" s="44"/>
      <c r="S16" s="25"/>
    </row>
    <row r="17" spans="1:19" s="26" customFormat="1" ht="77.25" customHeight="1" x14ac:dyDescent="0.25">
      <c r="A17" s="43"/>
      <c r="B17" s="30"/>
      <c r="C17" s="30"/>
      <c r="D17" s="30"/>
      <c r="E17" s="19"/>
      <c r="F17" s="44"/>
      <c r="G17" s="44"/>
      <c r="H17" s="38" t="s">
        <v>77</v>
      </c>
      <c r="I17" s="20">
        <v>1</v>
      </c>
      <c r="J17" s="44"/>
      <c r="K17" s="44"/>
      <c r="L17" s="44"/>
      <c r="M17" s="45"/>
      <c r="N17" s="44"/>
      <c r="O17" s="45"/>
      <c r="P17" s="44"/>
      <c r="Q17" s="44"/>
      <c r="R17" s="44"/>
      <c r="S17" s="25"/>
    </row>
    <row r="18" spans="1:19" s="26" customFormat="1" ht="77.25" customHeight="1" x14ac:dyDescent="0.25">
      <c r="A18" s="46"/>
      <c r="B18" s="34"/>
      <c r="C18" s="34"/>
      <c r="D18" s="34"/>
      <c r="E18" s="19"/>
      <c r="F18" s="47"/>
      <c r="G18" s="47"/>
      <c r="H18" s="38" t="s">
        <v>78</v>
      </c>
      <c r="I18" s="20">
        <v>1000</v>
      </c>
      <c r="J18" s="47"/>
      <c r="K18" s="47"/>
      <c r="L18" s="47"/>
      <c r="M18" s="48"/>
      <c r="N18" s="47"/>
      <c r="O18" s="48"/>
      <c r="P18" s="47"/>
      <c r="Q18" s="47"/>
      <c r="R18" s="47"/>
      <c r="S18" s="25"/>
    </row>
    <row r="19" spans="1:19" s="26" customFormat="1" ht="52.5" customHeight="1" x14ac:dyDescent="0.25">
      <c r="A19" s="18">
        <v>5</v>
      </c>
      <c r="B19" s="19" t="s">
        <v>63</v>
      </c>
      <c r="C19" s="19">
        <v>5</v>
      </c>
      <c r="D19" s="19">
        <v>4</v>
      </c>
      <c r="E19" s="19" t="s">
        <v>79</v>
      </c>
      <c r="F19" s="49" t="s">
        <v>80</v>
      </c>
      <c r="G19" s="49" t="s">
        <v>81</v>
      </c>
      <c r="H19" s="38" t="s">
        <v>82</v>
      </c>
      <c r="I19" s="20">
        <v>1</v>
      </c>
      <c r="J19" s="49" t="s">
        <v>83</v>
      </c>
      <c r="K19" s="49" t="s">
        <v>58</v>
      </c>
      <c r="L19" s="49" t="s">
        <v>42</v>
      </c>
      <c r="M19" s="50">
        <f>70000+7044</f>
        <v>77044</v>
      </c>
      <c r="N19" s="36" t="s">
        <v>42</v>
      </c>
      <c r="O19" s="50">
        <f>70000</f>
        <v>70000</v>
      </c>
      <c r="P19" s="37" t="s">
        <v>42</v>
      </c>
      <c r="Q19" s="49" t="s">
        <v>84</v>
      </c>
      <c r="R19" s="49" t="s">
        <v>85</v>
      </c>
      <c r="S19" s="25"/>
    </row>
    <row r="20" spans="1:19" s="26" customFormat="1" ht="59.25" customHeight="1" x14ac:dyDescent="0.25">
      <c r="A20" s="18"/>
      <c r="B20" s="19"/>
      <c r="C20" s="19"/>
      <c r="D20" s="19"/>
      <c r="E20" s="19"/>
      <c r="F20" s="49"/>
      <c r="G20" s="49"/>
      <c r="H20" s="38" t="s">
        <v>86</v>
      </c>
      <c r="I20" s="20">
        <v>40</v>
      </c>
      <c r="J20" s="49"/>
      <c r="K20" s="49"/>
      <c r="L20" s="49"/>
      <c r="M20" s="50"/>
      <c r="N20" s="36"/>
      <c r="O20" s="50"/>
      <c r="P20" s="37"/>
      <c r="Q20" s="49"/>
      <c r="R20" s="49"/>
      <c r="S20" s="25"/>
    </row>
    <row r="21" spans="1:19" s="26" customFormat="1" ht="27" customHeight="1" x14ac:dyDescent="0.25">
      <c r="A21" s="18"/>
      <c r="B21" s="19"/>
      <c r="C21" s="19"/>
      <c r="D21" s="19"/>
      <c r="E21" s="19"/>
      <c r="F21" s="49"/>
      <c r="G21" s="49"/>
      <c r="H21" s="38" t="s">
        <v>77</v>
      </c>
      <c r="I21" s="20">
        <v>1</v>
      </c>
      <c r="J21" s="49"/>
      <c r="K21" s="49"/>
      <c r="L21" s="49"/>
      <c r="M21" s="50"/>
      <c r="N21" s="36"/>
      <c r="O21" s="50"/>
      <c r="P21" s="37"/>
      <c r="Q21" s="49"/>
      <c r="R21" s="49"/>
      <c r="S21" s="25"/>
    </row>
    <row r="22" spans="1:19" s="26" customFormat="1" ht="36.75" customHeight="1" x14ac:dyDescent="0.25">
      <c r="A22" s="18"/>
      <c r="B22" s="19"/>
      <c r="C22" s="19"/>
      <c r="D22" s="19"/>
      <c r="E22" s="19"/>
      <c r="F22" s="49"/>
      <c r="G22" s="49"/>
      <c r="H22" s="38" t="s">
        <v>78</v>
      </c>
      <c r="I22" s="20">
        <v>400</v>
      </c>
      <c r="J22" s="49"/>
      <c r="K22" s="49"/>
      <c r="L22" s="49"/>
      <c r="M22" s="50"/>
      <c r="N22" s="36"/>
      <c r="O22" s="50"/>
      <c r="P22" s="37"/>
      <c r="Q22" s="49"/>
      <c r="R22" s="49"/>
      <c r="S22" s="25"/>
    </row>
    <row r="23" spans="1:19" s="26" customFormat="1" ht="36" customHeight="1" x14ac:dyDescent="0.25">
      <c r="A23" s="18"/>
      <c r="B23" s="19"/>
      <c r="C23" s="19"/>
      <c r="D23" s="19"/>
      <c r="E23" s="19"/>
      <c r="F23" s="49"/>
      <c r="G23" s="49"/>
      <c r="H23" s="38" t="s">
        <v>56</v>
      </c>
      <c r="I23" s="20">
        <v>1</v>
      </c>
      <c r="J23" s="49"/>
      <c r="K23" s="49"/>
      <c r="L23" s="49"/>
      <c r="M23" s="50"/>
      <c r="N23" s="36"/>
      <c r="O23" s="50"/>
      <c r="P23" s="37"/>
      <c r="Q23" s="49"/>
      <c r="R23" s="49"/>
      <c r="S23" s="25"/>
    </row>
    <row r="24" spans="1:19" s="26" customFormat="1" ht="46.5" customHeight="1" x14ac:dyDescent="0.25">
      <c r="A24" s="18"/>
      <c r="B24" s="19"/>
      <c r="C24" s="19"/>
      <c r="D24" s="19"/>
      <c r="E24" s="19"/>
      <c r="F24" s="49"/>
      <c r="G24" s="49"/>
      <c r="H24" s="38" t="s">
        <v>61</v>
      </c>
      <c r="I24" s="20" t="s">
        <v>87</v>
      </c>
      <c r="J24" s="49"/>
      <c r="K24" s="49"/>
      <c r="L24" s="49"/>
      <c r="M24" s="50"/>
      <c r="N24" s="36"/>
      <c r="O24" s="50"/>
      <c r="P24" s="37"/>
      <c r="Q24" s="49"/>
      <c r="R24" s="49"/>
      <c r="S24" s="25"/>
    </row>
    <row r="25" spans="1:19" s="26" customFormat="1" ht="29.25" customHeight="1" x14ac:dyDescent="0.25">
      <c r="A25" s="18"/>
      <c r="B25" s="19"/>
      <c r="C25" s="19"/>
      <c r="D25" s="19"/>
      <c r="E25" s="19"/>
      <c r="F25" s="49"/>
      <c r="G25" s="49"/>
      <c r="H25" s="38" t="s">
        <v>47</v>
      </c>
      <c r="I25" s="20">
        <v>1</v>
      </c>
      <c r="J25" s="49"/>
      <c r="K25" s="49"/>
      <c r="L25" s="49"/>
      <c r="M25" s="50"/>
      <c r="N25" s="36"/>
      <c r="O25" s="50"/>
      <c r="P25" s="37"/>
      <c r="Q25" s="49"/>
      <c r="R25" s="49"/>
      <c r="S25" s="25"/>
    </row>
    <row r="26" spans="1:19" s="26" customFormat="1" ht="39" customHeight="1" x14ac:dyDescent="0.25">
      <c r="A26" s="18"/>
      <c r="B26" s="19"/>
      <c r="C26" s="19"/>
      <c r="D26" s="19"/>
      <c r="E26" s="19"/>
      <c r="F26" s="49"/>
      <c r="G26" s="49"/>
      <c r="H26" s="38" t="s">
        <v>48</v>
      </c>
      <c r="I26" s="20">
        <v>60</v>
      </c>
      <c r="J26" s="49"/>
      <c r="K26" s="49"/>
      <c r="L26" s="49"/>
      <c r="M26" s="50"/>
      <c r="N26" s="36"/>
      <c r="O26" s="50"/>
      <c r="P26" s="37"/>
      <c r="Q26" s="49"/>
      <c r="R26" s="49"/>
      <c r="S26" s="25"/>
    </row>
    <row r="27" spans="1:19" s="26" customFormat="1" x14ac:dyDescent="0.25">
      <c r="A27" s="51"/>
      <c r="B27" s="51"/>
      <c r="C27" s="51"/>
      <c r="D27" s="52"/>
      <c r="E27" s="52"/>
      <c r="F27" s="52"/>
      <c r="G27" s="52"/>
      <c r="H27" s="52"/>
      <c r="I27" s="53"/>
      <c r="J27" s="52"/>
      <c r="K27"/>
      <c r="L27" s="54"/>
      <c r="M27" s="55"/>
      <c r="N27" s="55"/>
      <c r="O27" s="55"/>
      <c r="P27" s="55"/>
      <c r="Q27" s="52"/>
      <c r="R27" s="52"/>
      <c r="S27" s="25"/>
    </row>
    <row r="28" spans="1:19" ht="15" customHeight="1" x14ac:dyDescent="0.25">
      <c r="L28" s="56"/>
      <c r="M28" s="57"/>
      <c r="N28" s="58" t="s">
        <v>88</v>
      </c>
      <c r="O28" s="59"/>
      <c r="P28"/>
    </row>
    <row r="29" spans="1:19" x14ac:dyDescent="0.25">
      <c r="L29" s="56"/>
      <c r="M29" s="60"/>
      <c r="N29" s="15" t="s">
        <v>89</v>
      </c>
      <c r="O29" s="15" t="s">
        <v>90</v>
      </c>
      <c r="P29"/>
    </row>
    <row r="30" spans="1:19" ht="15.75" customHeight="1" x14ac:dyDescent="0.25">
      <c r="M30" s="15" t="s">
        <v>91</v>
      </c>
      <c r="N30" s="61">
        <v>5</v>
      </c>
      <c r="O30" s="62">
        <f>O7+O12+O14+O15+O19</f>
        <v>310623.27</v>
      </c>
      <c r="P30"/>
    </row>
    <row r="36" spans="12:12" x14ac:dyDescent="0.25">
      <c r="L36" t="s">
        <v>92</v>
      </c>
    </row>
  </sheetData>
  <mergeCells count="79">
    <mergeCell ref="Q19:Q26"/>
    <mergeCell ref="R19:R26"/>
    <mergeCell ref="N28:O28"/>
    <mergeCell ref="K19:K26"/>
    <mergeCell ref="L19:L26"/>
    <mergeCell ref="M19:M26"/>
    <mergeCell ref="N19:N26"/>
    <mergeCell ref="O19:O26"/>
    <mergeCell ref="P19:P26"/>
    <mergeCell ref="Q15:Q18"/>
    <mergeCell ref="R15:R18"/>
    <mergeCell ref="A19:A26"/>
    <mergeCell ref="B19:B26"/>
    <mergeCell ref="C19:C26"/>
    <mergeCell ref="D19:D26"/>
    <mergeCell ref="E19:E26"/>
    <mergeCell ref="F19:F26"/>
    <mergeCell ref="G19:G26"/>
    <mergeCell ref="J19:J26"/>
    <mergeCell ref="K15:K18"/>
    <mergeCell ref="L15:L18"/>
    <mergeCell ref="M15:M18"/>
    <mergeCell ref="N15:N18"/>
    <mergeCell ref="O15:O18"/>
    <mergeCell ref="P15:P18"/>
    <mergeCell ref="Q12:Q13"/>
    <mergeCell ref="R12:R13"/>
    <mergeCell ref="A15:A18"/>
    <mergeCell ref="B15:B18"/>
    <mergeCell ref="C15:C18"/>
    <mergeCell ref="D15:D18"/>
    <mergeCell ref="E15:E18"/>
    <mergeCell ref="F15:F18"/>
    <mergeCell ref="G15:G18"/>
    <mergeCell ref="J15:J18"/>
    <mergeCell ref="K12:K13"/>
    <mergeCell ref="L12:L13"/>
    <mergeCell ref="M12:M13"/>
    <mergeCell ref="N12:N13"/>
    <mergeCell ref="O12:O13"/>
    <mergeCell ref="P12:P13"/>
    <mergeCell ref="Q7:Q11"/>
    <mergeCell ref="R7:R11"/>
    <mergeCell ref="A12:A13"/>
    <mergeCell ref="B12:B13"/>
    <mergeCell ref="C12:C13"/>
    <mergeCell ref="D12:D13"/>
    <mergeCell ref="E12:E13"/>
    <mergeCell ref="F12:F13"/>
    <mergeCell ref="G12:G13"/>
    <mergeCell ref="J12:J13"/>
    <mergeCell ref="K7:K11"/>
    <mergeCell ref="L7:L11"/>
    <mergeCell ref="M7:M11"/>
    <mergeCell ref="N7:N11"/>
    <mergeCell ref="O7:O11"/>
    <mergeCell ref="P7:P11"/>
    <mergeCell ref="Q4:Q5"/>
    <mergeCell ref="R4:R5"/>
    <mergeCell ref="A7:A11"/>
    <mergeCell ref="B7:B11"/>
    <mergeCell ref="C7:C11"/>
    <mergeCell ref="D7:D11"/>
    <mergeCell ref="E7:E11"/>
    <mergeCell ref="F7:F11"/>
    <mergeCell ref="G7:G11"/>
    <mergeCell ref="J7:J11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2021-01-08T11:03:06Z</dcterms:created>
  <dcterms:modified xsi:type="dcterms:W3CDTF">2021-01-08T11:03:06Z</dcterms:modified>
</cp:coreProperties>
</file>