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1_do_Uchwaly_54_PO_2020-2021_partnerskie\"/>
    </mc:Choice>
  </mc:AlternateContent>
  <xr:revisionPtr revIDLastSave="0" documentId="8_{B2429372-777E-4E3D-BE09-78F28683D6DF}" xr6:coauthVersionLast="45" xr6:coauthVersionMax="45" xr10:uidLastSave="{00000000-0000-0000-0000-000000000000}"/>
  <bookViews>
    <workbookView xWindow="-120" yWindow="-120" windowWidth="29040" windowHeight="15840" xr2:uid="{04F15153-AF5B-4DF7-A29B-AD61542DDC2D}"/>
  </bookViews>
  <sheets>
    <sheet name="Opol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O55" i="1" s="1"/>
  <c r="M16" i="1"/>
  <c r="M13" i="1"/>
  <c r="M7" i="1"/>
</calcChain>
</file>

<file path=xl/sharedStrings.xml><?xml version="1.0" encoding="utf-8"?>
<sst xmlns="http://schemas.openxmlformats.org/spreadsheetml/2006/main" count="192" uniqueCount="139">
  <si>
    <t>Operacje partnerów KSOW do Planu operacyjnego KSOW na lata 2020-2021 - Województwo Opolskie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</si>
  <si>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</si>
  <si>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</si>
  <si>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</si>
  <si>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</si>
  <si>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</si>
  <si>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</si>
  <si>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</si>
  <si>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</si>
  <si>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</si>
  <si>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</si>
  <si>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</si>
  <si>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</si>
  <si>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</si>
  <si>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</si>
  <si>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</si>
  <si>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</si>
  <si>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</si>
  <si>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</si>
  <si>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</si>
  <si>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</si>
  <si>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</si>
  <si>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</si>
  <si>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</si>
  <si>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</si>
  <si>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</si>
  <si>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</si>
  <si>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</si>
  <si>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</si>
  <si>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</si>
  <si>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</si>
  <si>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</si>
  <si>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</si>
  <si>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</si>
  <si>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</si>
  <si>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1</t>
  </si>
  <si>
    <t>Wsparcie promocji i rozwoju Szlaku Kulinarnego Województwa Opolskiego Opolski Bifyj - przykład dobrej praktyki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</si>
  <si>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
rozwijanie klasycznych i nowoczesnych form turystyki kulinarnej, a także turystyki wiejskiej - poprzez dalszą realizację operacji finansowanej w 2016 r. ze środków KSOW, tym samym nastąpi promocja dobrych praktyk w realizacji PROW 2014-2020. PRZEDMIOT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</si>
  <si>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>publikacja / materiał drukowany</t>
  </si>
  <si>
    <t>liczba tytułów publikacji / materiałów drukowanych</t>
  </si>
  <si>
    <t xml:space="preserve">członkowie Sieci - szlaku Kulinarnego Województwa Opolskiego Opolski Bifyj, mieszkańcy województwa opolskiego, turyści odwiedzający region </t>
  </si>
  <si>
    <t>II-IV</t>
  </si>
  <si>
    <t>-</t>
  </si>
  <si>
    <t>Opolska Regionalna Organizacja Turystyczna</t>
  </si>
  <si>
    <t>ul. Żeromskiego 3, 45-053 Opole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</si>
  <si>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</si>
  <si>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</si>
  <si>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informacje i publikacje w internecie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</si>
  <si>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</si>
  <si>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</si>
  <si>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I - IV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</si>
  <si>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</si>
  <si>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</si>
  <si>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</si>
  <si>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</si>
  <si>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</si>
  <si>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</si>
  <si>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>mieszkańcy terenu Euro-Country, turyści</t>
  </si>
  <si>
    <t>Stowarzyszenie "Euro-Country"</t>
  </si>
  <si>
    <t>ul. Raciborska 4, 47-260 Polska Cerekiew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</si>
  <si>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</si>
  <si>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</si>
  <si>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t>warsztaty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</si>
  <si>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</si>
  <si>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</si>
  <si>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</si>
  <si>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</si>
  <si>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>liczba uczestników warsztatów</t>
  </si>
  <si>
    <t>stoisko wystawiennicze na imprezie plenerowej</t>
  </si>
  <si>
    <t xml:space="preserve">liczba stoisk wystawienniczych </t>
  </si>
  <si>
    <t>szacowana liczba odwiedzających stoisko wystawiennicze na imprezie plenerowej</t>
  </si>
  <si>
    <t>wyjazd studyjny</t>
  </si>
  <si>
    <t>liczba wyjazdów studyjnych</t>
  </si>
  <si>
    <t>liczba uczestników wyjazdu</t>
  </si>
  <si>
    <t xml:space="preserve">Uzasadnienie wprowadzenia nowej operacji: operacja wybrana do realizacji w ramach konkursu 4/2020 </t>
  </si>
  <si>
    <t>Kupalnocka w Domaradzkiej Kuźni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</si>
  <si>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 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
2: Promocja jakości życia na wsi lub promocja wsi jako miejsca do życia i rozwoju zawodowego. 3: Wspieranie tworzenia sieci współpracy partnerskiej dotyczącej rolnictwa i obszarów wiejskich przez podnoszenie poziomu wiedzy w tym zakresie.</t>
  </si>
  <si>
    <t>impreza plenerowa</t>
  </si>
  <si>
    <t>liczba imprez plenerowych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</si>
  <si>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</si>
  <si>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</si>
  <si>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</si>
  <si>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</si>
  <si>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konkurs</t>
  </si>
  <si>
    <t>liczba konkursów</t>
  </si>
  <si>
    <t>liczba uczestników konkursów</t>
  </si>
  <si>
    <t>Bogactwo lasów</t>
  </si>
  <si>
    <t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</t>
  </si>
  <si>
    <t>liczba warsztatów</t>
  </si>
  <si>
    <t>mieszkańcy woj. Opolskiego, w tym dzieci i młodzież z terenów obszarów wiejskich, osoby dorosłe; odbiorcy oglądający film na kanale You Tube</t>
  </si>
  <si>
    <t>Stowarzyszenie Lokalna Grupa Działania "Kraina Dinozaurów"</t>
  </si>
  <si>
    <t>ul. Słowackiego 18, 46-040 Ozimek</t>
  </si>
  <si>
    <t>liczba uczestników warsztatu</t>
  </si>
  <si>
    <t xml:space="preserve">spotkanie </t>
  </si>
  <si>
    <t>liczba spotkań</t>
  </si>
  <si>
    <t>liczba uczestników spotkań</t>
  </si>
  <si>
    <t>spot w radiu</t>
  </si>
  <si>
    <t>liczba spotów w radiu</t>
  </si>
  <si>
    <t>liczba słuchaczy radiowych</t>
  </si>
  <si>
    <t>liczba informacji w internecie</t>
  </si>
  <si>
    <t>liczba stron internetowych</t>
  </si>
  <si>
    <t>1, 3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</si>
  <si>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</si>
  <si>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</si>
  <si>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publikacja/ materiał drukowany </t>
  </si>
  <si>
    <t xml:space="preserve">mieszkańcy obszarów wiejskich na terenie Gminy Olesno, turyści odwiedzający powiat oleski, w tym z zagranicy </t>
  </si>
  <si>
    <t>I-IV</t>
  </si>
  <si>
    <t>Gmina Olesno</t>
  </si>
  <si>
    <t>ul. Pieloka 21,    46-300 Olesno</t>
  </si>
  <si>
    <t xml:space="preserve">ekspertyza </t>
  </si>
  <si>
    <t>rodzaj i liczba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</si>
  <si>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</si>
  <si>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</si>
  <si>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</si>
  <si>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II-III</t>
  </si>
  <si>
    <t>Gmina Otmuchów</t>
  </si>
  <si>
    <t>ul. Zamkowa 6 43-385 Otmuchów</t>
  </si>
  <si>
    <t>szacunkowa liczba uczestników imprezy plenerowej</t>
  </si>
  <si>
    <t>liczba uczestników konkursu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</si>
  <si>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</si>
  <si>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</si>
  <si>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</si>
  <si>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</si>
  <si>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</si>
  <si>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</si>
  <si>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Promocja dziedzictwa kulturalnego wsi Jemielnica</t>
  </si>
  <si>
    <t>CEL i PRZEDMIOT: promocja wsi Jemielnicy poprzez ukazanie jej na filmie prezentującym dziedzictwo i walory kulturowe oraz w formie wystawy ukazującej dawny cykl życia na wsi na podstawie „ziarna”. TEMAT: 1. Promocja jakości życia na wsi lub promocja wsi jako miejsca do życia i rozwoju zawodowego.</t>
  </si>
  <si>
    <t>wystawa</t>
  </si>
  <si>
    <t>liczba wystaw</t>
  </si>
  <si>
    <t>mieszkańcy województwa opolskiego</t>
  </si>
  <si>
    <t>Gmina Jemielnica</t>
  </si>
  <si>
    <t>ul. Strzelecka 67 47-133 Jemielnica</t>
  </si>
  <si>
    <t>szacowana liczba uczestników wystawy</t>
  </si>
  <si>
    <t>liczba stron internetowych, na których zostanie zamieszczona informacja/publikacja</t>
  </si>
  <si>
    <t>Operacje partnerów</t>
  </si>
  <si>
    <t>Liczba</t>
  </si>
  <si>
    <t>Kwota</t>
  </si>
  <si>
    <t>Razem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</si>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</sst>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7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0" fillId="0" borderId="13" xfId="0" applyBorder="1"/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E431-5D4C-4FD9-9F64-641238DA524B}">
  <sheetPr codeName="Arkusz1"/>
  <dimension ref="A2:S61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4" width="11.42578125" customWidth="1"/>
    <col min="5" max="5" width="45.7109375" customWidth="1"/>
    <col min="6" max="6" width="64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customWidth="1"/>
    <col min="18" max="18" width="2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ht="18.75" x14ac:dyDescent="0.3">
      <c r="A2" s="1" t="s">
        <v>0</v>
      </c>
    </row>
    <row r="4" spans="1:19" s="10" customFormat="1" ht="56.25" customHeight="1" x14ac:dyDescent="0.25">
      <c r="A4" s="3" t="s">
        <v>1</v>
      </c>
      <c r="B4" s="4" t="s">
        <v>2</v>
      </c>
      <c r="C4" s="4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/>
      <c r="J4" s="3" t="s">
        <v>9</v>
      </c>
      <c r="K4" s="6" t="s">
        <v>10</v>
      </c>
      <c r="L4" s="7"/>
      <c r="M4" s="8" t="s">
        <v>11</v>
      </c>
      <c r="N4" s="8"/>
      <c r="O4" s="8" t="s">
        <v>12</v>
      </c>
      <c r="P4" s="8"/>
      <c r="Q4" s="3" t="s">
        <v>13</v>
      </c>
      <c r="R4" s="4" t="s">
        <v>14</v>
      </c>
      <c r="S4" s="9"/>
    </row>
    <row r="5" spans="1:19" s="10" customFormat="1" x14ac:dyDescent="0.2">
      <c r="A5" s="11"/>
      <c r="B5" s="12"/>
      <c r="C5" s="12"/>
      <c r="D5" s="12"/>
      <c r="E5" s="11"/>
      <c r="F5" s="11"/>
      <c r="G5" s="11"/>
      <c r="H5" s="13" t="s">
        <v>15</v>
      </c>
      <c r="I5" s="13" t="s">
        <v>16</v>
      </c>
      <c r="J5" s="11"/>
      <c r="K5" s="14">
        <v>2020</v>
      </c>
      <c r="L5" s="14">
        <v>2021</v>
      </c>
      <c r="M5" s="15">
        <v>2020</v>
      </c>
      <c r="N5" s="15">
        <v>2021</v>
      </c>
      <c r="O5" s="15">
        <v>2020</v>
      </c>
      <c r="P5" s="15">
        <v>2021</v>
      </c>
      <c r="Q5" s="11"/>
      <c r="R5" s="12"/>
      <c r="S5" s="9"/>
    </row>
    <row r="6" spans="1:19" s="10" customFormat="1" x14ac:dyDescent="0.2">
      <c r="A6" s="16" t="s">
        <v>17</v>
      </c>
      <c r="B6" s="13" t="s">
        <v>18</v>
      </c>
      <c r="C6" s="13" t="s">
        <v>19</v>
      </c>
      <c r="D6" s="13" t="s">
        <v>20</v>
      </c>
      <c r="E6" s="16" t="s">
        <v>21</v>
      </c>
      <c r="F6" s="16" t="s">
        <v>22</v>
      </c>
      <c r="G6" s="16" t="s">
        <v>23</v>
      </c>
      <c r="H6" s="13" t="s">
        <v>24</v>
      </c>
      <c r="I6" s="13" t="s">
        <v>25</v>
      </c>
      <c r="J6" s="16" t="s">
        <v>26</v>
      </c>
      <c r="K6" s="14" t="s">
        <v>27</v>
      </c>
      <c r="L6" s="14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6" t="s">
        <v>33</v>
      </c>
      <c r="R6" s="13" t="s">
        <v>34</v>
      </c>
      <c r="S6" s="9"/>
    </row>
    <row r="7" spans="1:19" s="26" customFormat="1" x14ac:dyDescent="0.25">
      <c r="A7" s="18">
        <v>1</v>
      </c>
      <c r="B7" s="19" t="s">
        <v>35</v>
      </c>
      <c r="C7" s="18">
        <v>1.2</v>
      </c>
      <c r="D7" s="18">
        <v>3</v>
      </c>
      <c r="E7" s="20" t="s">
        <v>36</v>
      </c>
      <c r="F7" s="21" t="s">
        <v>37</v>
      </c>
      <c r="G7" s="20" t="s">
        <v>38</v>
      </c>
      <c r="H7" s="22" t="s">
        <v>39</v>
      </c>
      <c r="I7" s="23" t="s">
        <v>35</v>
      </c>
      <c r="J7" s="20" t="s">
        <v>40</v>
      </c>
      <c r="K7" s="22" t="s">
        <v>41</v>
      </c>
      <c r="L7" s="22" t="s">
        <v>42</v>
      </c>
      <c r="M7" s="24">
        <f>O7+4000</f>
        <v>20842</v>
      </c>
      <c r="N7" s="22" t="s">
        <v>42</v>
      </c>
      <c r="O7" s="24">
        <v>16842</v>
      </c>
      <c r="P7" s="22" t="s">
        <v>42</v>
      </c>
      <c r="Q7" s="20" t="s">
        <v>43</v>
      </c>
      <c r="R7" s="20" t="s">
        <v>44</v>
      </c>
      <c r="S7" s="25"/>
    </row>
    <row r="8" spans="1:19" s="26" customFormat="1" x14ac:dyDescent="0.25">
      <c r="A8" s="27"/>
      <c r="B8" s="28"/>
      <c r="C8" s="27"/>
      <c r="D8" s="27"/>
      <c r="E8" s="29"/>
      <c r="F8" s="30"/>
      <c r="G8" s="29"/>
      <c r="H8" s="31"/>
      <c r="I8" s="32"/>
      <c r="J8" s="29"/>
      <c r="K8" s="31"/>
      <c r="L8" s="31"/>
      <c r="M8" s="33"/>
      <c r="N8" s="31"/>
      <c r="O8" s="33"/>
      <c r="P8" s="31"/>
      <c r="Q8" s="29"/>
      <c r="R8" s="29"/>
      <c r="S8" s="25"/>
    </row>
    <row r="9" spans="1:19" s="26" customFormat="1" ht="45" customHeight="1" x14ac:dyDescent="0.25">
      <c r="A9" s="27"/>
      <c r="B9" s="28"/>
      <c r="C9" s="27"/>
      <c r="D9" s="27"/>
      <c r="E9" s="29"/>
      <c r="F9" s="30"/>
      <c r="G9" s="29"/>
      <c r="H9" s="31"/>
      <c r="I9" s="32"/>
      <c r="J9" s="29"/>
      <c r="K9" s="31"/>
      <c r="L9" s="31"/>
      <c r="M9" s="33"/>
      <c r="N9" s="31"/>
      <c r="O9" s="33"/>
      <c r="P9" s="31"/>
      <c r="Q9" s="29"/>
      <c r="R9" s="29"/>
      <c r="S9" s="25"/>
    </row>
    <row r="10" spans="1:19" s="26" customFormat="1" ht="49.5" customHeight="1" x14ac:dyDescent="0.25">
      <c r="A10" s="27"/>
      <c r="B10" s="28"/>
      <c r="C10" s="27"/>
      <c r="D10" s="27"/>
      <c r="E10" s="29"/>
      <c r="F10" s="30"/>
      <c r="G10" s="29"/>
      <c r="H10" s="31"/>
      <c r="I10" s="32"/>
      <c r="J10" s="29"/>
      <c r="K10" s="31"/>
      <c r="L10" s="31"/>
      <c r="M10" s="33"/>
      <c r="N10" s="31"/>
      <c r="O10" s="33"/>
      <c r="P10" s="31"/>
      <c r="Q10" s="29"/>
      <c r="R10" s="29"/>
      <c r="S10" s="25"/>
    </row>
    <row r="11" spans="1:19" s="26" customFormat="1" ht="73.5" customHeight="1" x14ac:dyDescent="0.25">
      <c r="A11" s="27"/>
      <c r="B11" s="28"/>
      <c r="C11" s="27"/>
      <c r="D11" s="27"/>
      <c r="E11" s="29"/>
      <c r="F11" s="30"/>
      <c r="G11" s="29"/>
      <c r="H11" s="31"/>
      <c r="I11" s="32"/>
      <c r="J11" s="29"/>
      <c r="K11" s="31"/>
      <c r="L11" s="31"/>
      <c r="M11" s="33"/>
      <c r="N11" s="31"/>
      <c r="O11" s="33"/>
      <c r="P11" s="31"/>
      <c r="Q11" s="29"/>
      <c r="R11" s="29"/>
      <c r="S11" s="25"/>
    </row>
    <row r="12" spans="1:19" s="26" customFormat="1" ht="48" customHeight="1" x14ac:dyDescent="0.25">
      <c r="A12" s="34"/>
      <c r="B12" s="35"/>
      <c r="C12" s="34"/>
      <c r="D12" s="34"/>
      <c r="E12" s="36"/>
      <c r="F12" s="37"/>
      <c r="G12" s="36"/>
      <c r="H12" s="38"/>
      <c r="I12" s="39"/>
      <c r="J12" s="36"/>
      <c r="K12" s="38"/>
      <c r="L12" s="38"/>
      <c r="M12" s="40"/>
      <c r="N12" s="38"/>
      <c r="O12" s="40"/>
      <c r="P12" s="38"/>
      <c r="Q12" s="36"/>
      <c r="R12" s="36"/>
      <c r="S12" s="25"/>
    </row>
    <row r="13" spans="1:19" s="26" customFormat="1" ht="25.5" x14ac:dyDescent="0.25">
      <c r="A13" s="41">
        <v>2</v>
      </c>
      <c r="B13" s="42">
        <v>6</v>
      </c>
      <c r="C13" s="42">
        <v>1</v>
      </c>
      <c r="D13" s="43">
        <v>3</v>
      </c>
      <c r="E13" s="43" t="s">
        <v>45</v>
      </c>
      <c r="F13" s="44" t="s">
        <v>46</v>
      </c>
      <c r="G13" s="43" t="s">
        <v>47</v>
      </c>
      <c r="H13" s="45" t="s">
        <v>48</v>
      </c>
      <c r="I13" s="45">
        <v>1</v>
      </c>
      <c r="J13" s="43" t="s">
        <v>49</v>
      </c>
      <c r="K13" s="22" t="s">
        <v>50</v>
      </c>
      <c r="L13" s="22" t="s">
        <v>42</v>
      </c>
      <c r="M13" s="24">
        <f>O13+1984.05</f>
        <v>18880.78</v>
      </c>
      <c r="N13" s="46" t="s">
        <v>42</v>
      </c>
      <c r="O13" s="24">
        <v>16896.73</v>
      </c>
      <c r="P13" s="22" t="s">
        <v>42</v>
      </c>
      <c r="Q13" s="20" t="s">
        <v>51</v>
      </c>
      <c r="R13" s="20" t="s">
        <v>52</v>
      </c>
      <c r="S13" s="25"/>
    </row>
    <row r="14" spans="1:19" s="26" customFormat="1" ht="76.5" x14ac:dyDescent="0.25">
      <c r="A14" s="47"/>
      <c r="B14" s="42"/>
      <c r="C14" s="42"/>
      <c r="D14" s="43"/>
      <c r="E14" s="43"/>
      <c r="F14" s="48"/>
      <c r="G14" s="43"/>
      <c r="H14" s="45" t="s">
        <v>53</v>
      </c>
      <c r="I14" s="45">
        <v>4</v>
      </c>
      <c r="J14" s="43"/>
      <c r="K14" s="31"/>
      <c r="L14" s="31"/>
      <c r="M14" s="33"/>
      <c r="N14" s="49"/>
      <c r="O14" s="33"/>
      <c r="P14" s="31"/>
      <c r="Q14" s="29"/>
      <c r="R14" s="29"/>
      <c r="S14" s="25"/>
    </row>
    <row r="15" spans="1:19" s="26" customFormat="1" ht="77.25" customHeight="1" x14ac:dyDescent="0.25">
      <c r="A15" s="50"/>
      <c r="B15" s="42"/>
      <c r="C15" s="42"/>
      <c r="D15" s="43"/>
      <c r="E15" s="43"/>
      <c r="F15" s="51"/>
      <c r="G15" s="43"/>
      <c r="H15" s="45" t="s">
        <v>54</v>
      </c>
      <c r="I15" s="45">
        <v>1000</v>
      </c>
      <c r="J15" s="43"/>
      <c r="K15" s="38"/>
      <c r="L15" s="38"/>
      <c r="M15" s="40"/>
      <c r="N15" s="52"/>
      <c r="O15" s="40"/>
      <c r="P15" s="38"/>
      <c r="Q15" s="36"/>
      <c r="R15" s="36"/>
      <c r="S15" s="25"/>
    </row>
    <row r="16" spans="1:19" s="26" customFormat="1" ht="53.25" customHeight="1" x14ac:dyDescent="0.25">
      <c r="A16" s="18">
        <v>3</v>
      </c>
      <c r="B16" s="18">
        <v>6</v>
      </c>
      <c r="C16" s="18">
        <v>1</v>
      </c>
      <c r="D16" s="20">
        <v>6</v>
      </c>
      <c r="E16" s="20" t="s">
        <v>55</v>
      </c>
      <c r="F16" s="20" t="s">
        <v>56</v>
      </c>
      <c r="G16" s="20" t="s">
        <v>38</v>
      </c>
      <c r="H16" s="20" t="s">
        <v>39</v>
      </c>
      <c r="I16" s="20">
        <v>1</v>
      </c>
      <c r="J16" s="20" t="s">
        <v>57</v>
      </c>
      <c r="K16" s="22" t="s">
        <v>41</v>
      </c>
      <c r="L16" s="22" t="s">
        <v>42</v>
      </c>
      <c r="M16" s="24">
        <f>O16+4019.39</f>
        <v>7694.3899999999994</v>
      </c>
      <c r="N16" s="22" t="s">
        <v>42</v>
      </c>
      <c r="O16" s="24">
        <v>3675</v>
      </c>
      <c r="P16" s="22" t="s">
        <v>42</v>
      </c>
      <c r="Q16" s="20" t="s">
        <v>58</v>
      </c>
      <c r="R16" s="20" t="s">
        <v>59</v>
      </c>
      <c r="S16" s="25"/>
    </row>
    <row r="17" spans="1:19" s="26" customFormat="1" ht="68.25" customHeight="1" x14ac:dyDescent="0.25">
      <c r="A17" s="27"/>
      <c r="B17" s="27"/>
      <c r="C17" s="27"/>
      <c r="D17" s="29"/>
      <c r="E17" s="29"/>
      <c r="F17" s="29"/>
      <c r="G17" s="29"/>
      <c r="H17" s="29"/>
      <c r="I17" s="29"/>
      <c r="J17" s="29"/>
      <c r="K17" s="31"/>
      <c r="L17" s="31"/>
      <c r="M17" s="33"/>
      <c r="N17" s="31"/>
      <c r="O17" s="33"/>
      <c r="P17" s="31"/>
      <c r="Q17" s="29"/>
      <c r="R17" s="29"/>
      <c r="S17" s="25"/>
    </row>
    <row r="18" spans="1:19" s="26" customFormat="1" ht="105" customHeight="1" x14ac:dyDescent="0.25">
      <c r="A18" s="34"/>
      <c r="B18" s="34"/>
      <c r="C18" s="34"/>
      <c r="D18" s="36"/>
      <c r="E18" s="36"/>
      <c r="F18" s="36"/>
      <c r="G18" s="36"/>
      <c r="H18" s="36"/>
      <c r="I18" s="36"/>
      <c r="J18" s="36"/>
      <c r="K18" s="38"/>
      <c r="L18" s="38"/>
      <c r="M18" s="40"/>
      <c r="N18" s="38"/>
      <c r="O18" s="40"/>
      <c r="P18" s="38"/>
      <c r="Q18" s="36"/>
      <c r="R18" s="36"/>
      <c r="S18" s="25"/>
    </row>
    <row r="19" spans="1:19" s="26" customFormat="1" ht="42.75" customHeight="1" x14ac:dyDescent="0.25">
      <c r="A19" s="43">
        <v>4</v>
      </c>
      <c r="B19" s="43">
        <v>3</v>
      </c>
      <c r="C19" s="43">
        <v>1</v>
      </c>
      <c r="D19" s="43">
        <v>6</v>
      </c>
      <c r="E19" s="43" t="s">
        <v>60</v>
      </c>
      <c r="F19" s="21" t="s">
        <v>61</v>
      </c>
      <c r="G19" s="20" t="s">
        <v>62</v>
      </c>
      <c r="H19" s="45" t="s">
        <v>63</v>
      </c>
      <c r="I19" s="45">
        <v>5</v>
      </c>
      <c r="J19" s="20" t="s">
        <v>64</v>
      </c>
      <c r="K19" s="20" t="s">
        <v>41</v>
      </c>
      <c r="L19" s="20" t="s">
        <v>42</v>
      </c>
      <c r="M19" s="53">
        <v>63924.26</v>
      </c>
      <c r="N19" s="20" t="s">
        <v>42</v>
      </c>
      <c r="O19" s="53">
        <v>55602.31</v>
      </c>
      <c r="P19" s="20" t="s">
        <v>42</v>
      </c>
      <c r="Q19" s="20" t="s">
        <v>65</v>
      </c>
      <c r="R19" s="20" t="s">
        <v>66</v>
      </c>
      <c r="S19" s="25"/>
    </row>
    <row r="20" spans="1:19" s="26" customFormat="1" ht="48" customHeight="1" x14ac:dyDescent="0.25">
      <c r="A20" s="43"/>
      <c r="B20" s="43"/>
      <c r="C20" s="43"/>
      <c r="D20" s="43"/>
      <c r="E20" s="43"/>
      <c r="F20" s="30"/>
      <c r="G20" s="36"/>
      <c r="H20" s="45" t="s">
        <v>67</v>
      </c>
      <c r="I20" s="45">
        <v>50</v>
      </c>
      <c r="J20" s="29"/>
      <c r="K20" s="29"/>
      <c r="L20" s="29"/>
      <c r="M20" s="54"/>
      <c r="N20" s="29"/>
      <c r="O20" s="54"/>
      <c r="P20" s="29"/>
      <c r="Q20" s="29"/>
      <c r="R20" s="29"/>
      <c r="S20" s="25"/>
    </row>
    <row r="21" spans="1:19" s="26" customFormat="1" ht="25.5" x14ac:dyDescent="0.25">
      <c r="A21" s="43"/>
      <c r="B21" s="43"/>
      <c r="C21" s="43"/>
      <c r="D21" s="43"/>
      <c r="E21" s="43"/>
      <c r="F21" s="30"/>
      <c r="G21" s="20" t="s">
        <v>68</v>
      </c>
      <c r="H21" s="55" t="s">
        <v>69</v>
      </c>
      <c r="I21" s="45">
        <v>1</v>
      </c>
      <c r="J21" s="29"/>
      <c r="K21" s="29"/>
      <c r="L21" s="29"/>
      <c r="M21" s="54"/>
      <c r="N21" s="29"/>
      <c r="O21" s="54"/>
      <c r="P21" s="29"/>
      <c r="Q21" s="29"/>
      <c r="R21" s="29"/>
      <c r="S21" s="25"/>
    </row>
    <row r="22" spans="1:19" s="26" customFormat="1" ht="63.75" x14ac:dyDescent="0.25">
      <c r="A22" s="43"/>
      <c r="B22" s="43"/>
      <c r="C22" s="43"/>
      <c r="D22" s="43"/>
      <c r="E22" s="43"/>
      <c r="F22" s="30"/>
      <c r="G22" s="36"/>
      <c r="H22" s="55" t="s">
        <v>70</v>
      </c>
      <c r="I22" s="45">
        <v>300</v>
      </c>
      <c r="J22" s="29"/>
      <c r="K22" s="29"/>
      <c r="L22" s="29"/>
      <c r="M22" s="54"/>
      <c r="N22" s="29"/>
      <c r="O22" s="54"/>
      <c r="P22" s="29"/>
      <c r="Q22" s="29"/>
      <c r="R22" s="29"/>
      <c r="S22" s="25"/>
    </row>
    <row r="23" spans="1:19" s="26" customFormat="1" ht="25.5" x14ac:dyDescent="0.25">
      <c r="A23" s="43"/>
      <c r="B23" s="43"/>
      <c r="C23" s="43"/>
      <c r="D23" s="43"/>
      <c r="E23" s="43"/>
      <c r="F23" s="30"/>
      <c r="G23" s="20" t="s">
        <v>71</v>
      </c>
      <c r="H23" s="55" t="s">
        <v>72</v>
      </c>
      <c r="I23" s="45">
        <v>1</v>
      </c>
      <c r="J23" s="29"/>
      <c r="K23" s="29"/>
      <c r="L23" s="29"/>
      <c r="M23" s="54"/>
      <c r="N23" s="29"/>
      <c r="O23" s="29"/>
      <c r="P23" s="29"/>
      <c r="Q23" s="29"/>
      <c r="R23" s="29"/>
      <c r="S23" s="25"/>
    </row>
    <row r="24" spans="1:19" s="26" customFormat="1" ht="25.5" x14ac:dyDescent="0.25">
      <c r="A24" s="43"/>
      <c r="B24" s="43"/>
      <c r="C24" s="43"/>
      <c r="D24" s="43"/>
      <c r="E24" s="43"/>
      <c r="F24" s="37"/>
      <c r="G24" s="36"/>
      <c r="H24" s="55" t="s">
        <v>73</v>
      </c>
      <c r="I24" s="45">
        <v>30</v>
      </c>
      <c r="J24" s="36"/>
      <c r="K24" s="36"/>
      <c r="L24" s="36"/>
      <c r="M24" s="56"/>
      <c r="N24" s="36"/>
      <c r="O24" s="36"/>
      <c r="P24" s="36"/>
      <c r="Q24" s="36"/>
      <c r="R24" s="36"/>
      <c r="S24" s="25"/>
    </row>
    <row r="25" spans="1:19" hidden="1" x14ac:dyDescent="0.25">
      <c r="A25" s="57"/>
      <c r="B25" s="58" t="s">
        <v>74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</row>
    <row r="26" spans="1:19" ht="55.5" customHeight="1" x14ac:dyDescent="0.25">
      <c r="A26" s="42">
        <v>5</v>
      </c>
      <c r="B26" s="42">
        <v>6</v>
      </c>
      <c r="C26" s="42">
        <v>1.3</v>
      </c>
      <c r="D26" s="42">
        <v>13</v>
      </c>
      <c r="E26" s="42" t="s">
        <v>75</v>
      </c>
      <c r="F26" s="21" t="s">
        <v>76</v>
      </c>
      <c r="G26" s="41" t="s">
        <v>77</v>
      </c>
      <c r="H26" s="45" t="s">
        <v>78</v>
      </c>
      <c r="I26" s="60">
        <v>1</v>
      </c>
      <c r="J26" s="20" t="s">
        <v>79</v>
      </c>
      <c r="K26" s="42" t="s">
        <v>41</v>
      </c>
      <c r="L26" s="42" t="s">
        <v>42</v>
      </c>
      <c r="M26" s="24">
        <v>18694</v>
      </c>
      <c r="N26" s="18" t="s">
        <v>42</v>
      </c>
      <c r="O26" s="24">
        <v>16565.68</v>
      </c>
      <c r="P26" s="18" t="s">
        <v>42</v>
      </c>
      <c r="Q26" s="18" t="s">
        <v>80</v>
      </c>
      <c r="R26" s="20" t="s">
        <v>81</v>
      </c>
    </row>
    <row r="27" spans="1:19" ht="63.75" customHeight="1" x14ac:dyDescent="0.25">
      <c r="A27" s="42"/>
      <c r="B27" s="42"/>
      <c r="C27" s="42"/>
      <c r="D27" s="42"/>
      <c r="E27" s="42"/>
      <c r="F27" s="61"/>
      <c r="G27" s="50"/>
      <c r="H27" s="45" t="s">
        <v>82</v>
      </c>
      <c r="I27" s="60">
        <v>230</v>
      </c>
      <c r="J27" s="29"/>
      <c r="K27" s="42"/>
      <c r="L27" s="42"/>
      <c r="M27" s="33"/>
      <c r="N27" s="27"/>
      <c r="O27" s="33"/>
      <c r="P27" s="27"/>
      <c r="Q27" s="27"/>
      <c r="R27" s="29"/>
    </row>
    <row r="28" spans="1:19" ht="51.75" customHeight="1" x14ac:dyDescent="0.25">
      <c r="A28" s="42"/>
      <c r="B28" s="42"/>
      <c r="C28" s="42"/>
      <c r="D28" s="42"/>
      <c r="E28" s="42"/>
      <c r="F28" s="61"/>
      <c r="G28" s="41" t="s">
        <v>83</v>
      </c>
      <c r="H28" s="60" t="s">
        <v>84</v>
      </c>
      <c r="I28" s="62">
        <v>3</v>
      </c>
      <c r="J28" s="29"/>
      <c r="K28" s="42"/>
      <c r="L28" s="42"/>
      <c r="M28" s="33"/>
      <c r="N28" s="27"/>
      <c r="O28" s="33"/>
      <c r="P28" s="27"/>
      <c r="Q28" s="27"/>
      <c r="R28" s="29"/>
    </row>
    <row r="29" spans="1:19" ht="25.5" x14ac:dyDescent="0.25">
      <c r="A29" s="42"/>
      <c r="B29" s="42"/>
      <c r="C29" s="42"/>
      <c r="D29" s="42"/>
      <c r="E29" s="42"/>
      <c r="F29" s="63"/>
      <c r="G29" s="50"/>
      <c r="H29" s="45" t="s">
        <v>85</v>
      </c>
      <c r="I29" s="62">
        <v>35</v>
      </c>
      <c r="J29" s="36"/>
      <c r="K29" s="42"/>
      <c r="L29" s="42"/>
      <c r="M29" s="40"/>
      <c r="N29" s="34"/>
      <c r="O29" s="40"/>
      <c r="P29" s="34"/>
      <c r="Q29" s="34"/>
      <c r="R29" s="36"/>
    </row>
    <row r="30" spans="1:19" x14ac:dyDescent="0.25">
      <c r="A30" s="42">
        <v>6</v>
      </c>
      <c r="B30" s="42">
        <v>1</v>
      </c>
      <c r="C30" s="42">
        <v>1.3</v>
      </c>
      <c r="D30" s="42">
        <v>13</v>
      </c>
      <c r="E30" s="42" t="s">
        <v>86</v>
      </c>
      <c r="F30" s="20" t="s">
        <v>87</v>
      </c>
      <c r="G30" s="18" t="s">
        <v>62</v>
      </c>
      <c r="H30" s="64" t="s">
        <v>88</v>
      </c>
      <c r="I30" s="64">
        <v>1</v>
      </c>
      <c r="J30" s="20" t="s">
        <v>89</v>
      </c>
      <c r="K30" s="42" t="s">
        <v>41</v>
      </c>
      <c r="L30" s="42" t="s">
        <v>42</v>
      </c>
      <c r="M30" s="65">
        <v>35898.18</v>
      </c>
      <c r="N30" s="42" t="s">
        <v>42</v>
      </c>
      <c r="O30" s="65">
        <v>30438.18</v>
      </c>
      <c r="P30" s="42" t="s">
        <v>42</v>
      </c>
      <c r="Q30" s="43" t="s">
        <v>90</v>
      </c>
      <c r="R30" s="20" t="s">
        <v>91</v>
      </c>
    </row>
    <row r="31" spans="1:19" ht="25.5" x14ac:dyDescent="0.25">
      <c r="A31" s="42"/>
      <c r="B31" s="42"/>
      <c r="C31" s="42"/>
      <c r="D31" s="42"/>
      <c r="E31" s="42"/>
      <c r="F31" s="29"/>
      <c r="G31" s="34"/>
      <c r="H31" s="66" t="s">
        <v>92</v>
      </c>
      <c r="I31" s="64">
        <v>90</v>
      </c>
      <c r="J31" s="29"/>
      <c r="K31" s="42"/>
      <c r="L31" s="42"/>
      <c r="M31" s="65"/>
      <c r="N31" s="42"/>
      <c r="O31" s="65"/>
      <c r="P31" s="42"/>
      <c r="Q31" s="43"/>
      <c r="R31" s="29"/>
    </row>
    <row r="32" spans="1:19" x14ac:dyDescent="0.25">
      <c r="A32" s="42"/>
      <c r="B32" s="42"/>
      <c r="C32" s="42"/>
      <c r="D32" s="42"/>
      <c r="E32" s="42"/>
      <c r="F32" s="29"/>
      <c r="G32" s="18" t="s">
        <v>93</v>
      </c>
      <c r="H32" s="64" t="s">
        <v>94</v>
      </c>
      <c r="I32" s="64">
        <v>2</v>
      </c>
      <c r="J32" s="29"/>
      <c r="K32" s="42"/>
      <c r="L32" s="42"/>
      <c r="M32" s="65"/>
      <c r="N32" s="42"/>
      <c r="O32" s="65"/>
      <c r="P32" s="42"/>
      <c r="Q32" s="43"/>
      <c r="R32" s="29"/>
    </row>
    <row r="33" spans="1:18" ht="25.5" x14ac:dyDescent="0.25">
      <c r="A33" s="42"/>
      <c r="B33" s="42"/>
      <c r="C33" s="42"/>
      <c r="D33" s="42"/>
      <c r="E33" s="42"/>
      <c r="F33" s="29"/>
      <c r="G33" s="34"/>
      <c r="H33" s="66" t="s">
        <v>95</v>
      </c>
      <c r="I33" s="64">
        <v>150</v>
      </c>
      <c r="J33" s="29"/>
      <c r="K33" s="42"/>
      <c r="L33" s="42"/>
      <c r="M33" s="65"/>
      <c r="N33" s="42"/>
      <c r="O33" s="65"/>
      <c r="P33" s="42"/>
      <c r="Q33" s="43"/>
      <c r="R33" s="29"/>
    </row>
    <row r="34" spans="1:18" x14ac:dyDescent="0.25">
      <c r="A34" s="42"/>
      <c r="B34" s="42"/>
      <c r="C34" s="42"/>
      <c r="D34" s="42"/>
      <c r="E34" s="42"/>
      <c r="F34" s="29"/>
      <c r="G34" s="18" t="s">
        <v>96</v>
      </c>
      <c r="H34" s="64" t="s">
        <v>97</v>
      </c>
      <c r="I34" s="64">
        <v>1</v>
      </c>
      <c r="J34" s="29"/>
      <c r="K34" s="42"/>
      <c r="L34" s="42"/>
      <c r="M34" s="65"/>
      <c r="N34" s="42"/>
      <c r="O34" s="65"/>
      <c r="P34" s="42"/>
      <c r="Q34" s="43"/>
      <c r="R34" s="29"/>
    </row>
    <row r="35" spans="1:18" ht="25.5" x14ac:dyDescent="0.25">
      <c r="A35" s="42"/>
      <c r="B35" s="42"/>
      <c r="C35" s="42"/>
      <c r="D35" s="42"/>
      <c r="E35" s="42"/>
      <c r="F35" s="29"/>
      <c r="G35" s="34"/>
      <c r="H35" s="66" t="s">
        <v>98</v>
      </c>
      <c r="I35" s="67">
        <v>7000</v>
      </c>
      <c r="J35" s="29"/>
      <c r="K35" s="42"/>
      <c r="L35" s="42"/>
      <c r="M35" s="65"/>
      <c r="N35" s="42"/>
      <c r="O35" s="65"/>
      <c r="P35" s="42"/>
      <c r="Q35" s="43"/>
      <c r="R35" s="29"/>
    </row>
    <row r="36" spans="1:18" ht="25.5" x14ac:dyDescent="0.25">
      <c r="A36" s="42"/>
      <c r="B36" s="42"/>
      <c r="C36" s="42"/>
      <c r="D36" s="42"/>
      <c r="E36" s="42"/>
      <c r="F36" s="29"/>
      <c r="G36" s="20" t="s">
        <v>47</v>
      </c>
      <c r="H36" s="45" t="s">
        <v>99</v>
      </c>
      <c r="I36" s="67">
        <v>1</v>
      </c>
      <c r="J36" s="29"/>
      <c r="K36" s="42"/>
      <c r="L36" s="42"/>
      <c r="M36" s="65"/>
      <c r="N36" s="42"/>
      <c r="O36" s="65"/>
      <c r="P36" s="42"/>
      <c r="Q36" s="43"/>
      <c r="R36" s="29"/>
    </row>
    <row r="37" spans="1:18" ht="25.5" x14ac:dyDescent="0.25">
      <c r="A37" s="42"/>
      <c r="B37" s="42"/>
      <c r="C37" s="42"/>
      <c r="D37" s="42"/>
      <c r="E37" s="42"/>
      <c r="F37" s="29"/>
      <c r="G37" s="29"/>
      <c r="H37" s="45" t="s">
        <v>100</v>
      </c>
      <c r="I37" s="60">
        <v>1</v>
      </c>
      <c r="J37" s="29"/>
      <c r="K37" s="42"/>
      <c r="L37" s="42"/>
      <c r="M37" s="65"/>
      <c r="N37" s="42"/>
      <c r="O37" s="65"/>
      <c r="P37" s="42"/>
      <c r="Q37" s="43"/>
      <c r="R37" s="29"/>
    </row>
    <row r="38" spans="1:18" ht="25.5" x14ac:dyDescent="0.25">
      <c r="A38" s="18"/>
      <c r="B38" s="18"/>
      <c r="C38" s="18"/>
      <c r="D38" s="18"/>
      <c r="E38" s="18"/>
      <c r="F38" s="29"/>
      <c r="G38" s="29"/>
      <c r="H38" s="66" t="s">
        <v>54</v>
      </c>
      <c r="I38" s="67">
        <v>40411</v>
      </c>
      <c r="J38" s="29"/>
      <c r="K38" s="18"/>
      <c r="L38" s="18"/>
      <c r="M38" s="24"/>
      <c r="N38" s="18"/>
      <c r="O38" s="24"/>
      <c r="P38" s="18"/>
      <c r="Q38" s="20"/>
      <c r="R38" s="29"/>
    </row>
    <row r="39" spans="1:18" ht="119.25" customHeight="1" x14ac:dyDescent="0.25">
      <c r="A39" s="18">
        <v>7</v>
      </c>
      <c r="B39" s="18">
        <v>6</v>
      </c>
      <c r="C39" s="18" t="s">
        <v>101</v>
      </c>
      <c r="D39" s="42">
        <v>13</v>
      </c>
      <c r="E39" s="43" t="s">
        <v>102</v>
      </c>
      <c r="F39" s="43" t="s">
        <v>103</v>
      </c>
      <c r="G39" s="45" t="s">
        <v>104</v>
      </c>
      <c r="H39" s="45" t="s">
        <v>39</v>
      </c>
      <c r="I39" s="60">
        <v>1</v>
      </c>
      <c r="J39" s="20" t="s">
        <v>105</v>
      </c>
      <c r="K39" s="42" t="s">
        <v>106</v>
      </c>
      <c r="L39" s="42" t="s">
        <v>42</v>
      </c>
      <c r="M39" s="65">
        <v>40324.6</v>
      </c>
      <c r="N39" s="42" t="s">
        <v>42</v>
      </c>
      <c r="O39" s="65">
        <v>36015</v>
      </c>
      <c r="P39" s="42" t="s">
        <v>42</v>
      </c>
      <c r="Q39" s="42" t="s">
        <v>107</v>
      </c>
      <c r="R39" s="20" t="s">
        <v>108</v>
      </c>
    </row>
    <row r="40" spans="1:18" ht="84" customHeight="1" x14ac:dyDescent="0.25">
      <c r="A40" s="34"/>
      <c r="B40" s="34"/>
      <c r="C40" s="34"/>
      <c r="D40" s="42"/>
      <c r="E40" s="43"/>
      <c r="F40" s="43"/>
      <c r="G40" s="60" t="s">
        <v>109</v>
      </c>
      <c r="H40" s="60" t="s">
        <v>110</v>
      </c>
      <c r="I40" s="60">
        <v>1</v>
      </c>
      <c r="J40" s="36"/>
      <c r="K40" s="42"/>
      <c r="L40" s="42"/>
      <c r="M40" s="65"/>
      <c r="N40" s="42"/>
      <c r="O40" s="65"/>
      <c r="P40" s="42"/>
      <c r="Q40" s="42"/>
      <c r="R40" s="36"/>
    </row>
    <row r="41" spans="1:18" ht="25.5" x14ac:dyDescent="0.25">
      <c r="A41" s="18">
        <v>8</v>
      </c>
      <c r="B41" s="68">
        <v>1</v>
      </c>
      <c r="C41" s="68">
        <v>1</v>
      </c>
      <c r="D41" s="68">
        <v>6</v>
      </c>
      <c r="E41" s="69" t="s">
        <v>111</v>
      </c>
      <c r="F41" s="68" t="s">
        <v>112</v>
      </c>
      <c r="G41" s="20" t="s">
        <v>77</v>
      </c>
      <c r="H41" s="70" t="s">
        <v>78</v>
      </c>
      <c r="I41" s="70">
        <v>1</v>
      </c>
      <c r="J41" s="43" t="s">
        <v>113</v>
      </c>
      <c r="K41" s="43" t="s">
        <v>114</v>
      </c>
      <c r="L41" s="43" t="s">
        <v>42</v>
      </c>
      <c r="M41" s="71">
        <v>45985.4</v>
      </c>
      <c r="N41" s="71" t="s">
        <v>42</v>
      </c>
      <c r="O41" s="65">
        <v>40885.4</v>
      </c>
      <c r="P41" s="71" t="s">
        <v>42</v>
      </c>
      <c r="Q41" s="20" t="s">
        <v>115</v>
      </c>
      <c r="R41" s="43" t="s">
        <v>116</v>
      </c>
    </row>
    <row r="42" spans="1:18" ht="38.25" x14ac:dyDescent="0.25">
      <c r="A42" s="27"/>
      <c r="B42" s="68"/>
      <c r="C42" s="68"/>
      <c r="D42" s="68"/>
      <c r="E42" s="72"/>
      <c r="F42" s="68"/>
      <c r="G42" s="36"/>
      <c r="H42" s="70" t="s">
        <v>117</v>
      </c>
      <c r="I42" s="70">
        <v>1000</v>
      </c>
      <c r="J42" s="42"/>
      <c r="K42" s="43"/>
      <c r="L42" s="43"/>
      <c r="M42" s="71"/>
      <c r="N42" s="71"/>
      <c r="O42" s="65"/>
      <c r="P42" s="71"/>
      <c r="Q42" s="29"/>
      <c r="R42" s="43"/>
    </row>
    <row r="43" spans="1:18" ht="51" x14ac:dyDescent="0.25">
      <c r="A43" s="27"/>
      <c r="B43" s="68"/>
      <c r="C43" s="68"/>
      <c r="D43" s="68"/>
      <c r="E43" s="72"/>
      <c r="F43" s="68"/>
      <c r="G43" s="45" t="s">
        <v>38</v>
      </c>
      <c r="H43" s="70" t="s">
        <v>39</v>
      </c>
      <c r="I43" s="70">
        <v>1</v>
      </c>
      <c r="J43" s="42"/>
      <c r="K43" s="43"/>
      <c r="L43" s="43"/>
      <c r="M43" s="71"/>
      <c r="N43" s="71"/>
      <c r="O43" s="65"/>
      <c r="P43" s="71"/>
      <c r="Q43" s="29"/>
      <c r="R43" s="43"/>
    </row>
    <row r="44" spans="1:18" x14ac:dyDescent="0.25">
      <c r="A44" s="27"/>
      <c r="B44" s="68"/>
      <c r="C44" s="68"/>
      <c r="D44" s="68"/>
      <c r="E44" s="72"/>
      <c r="F44" s="68"/>
      <c r="G44" s="20" t="s">
        <v>83</v>
      </c>
      <c r="H44" s="70" t="s">
        <v>84</v>
      </c>
      <c r="I44" s="70">
        <v>1</v>
      </c>
      <c r="J44" s="42"/>
      <c r="K44" s="43"/>
      <c r="L44" s="43"/>
      <c r="M44" s="71"/>
      <c r="N44" s="71"/>
      <c r="O44" s="65"/>
      <c r="P44" s="71"/>
      <c r="Q44" s="29"/>
      <c r="R44" s="43"/>
    </row>
    <row r="45" spans="1:18" ht="25.5" x14ac:dyDescent="0.25">
      <c r="A45" s="34"/>
      <c r="B45" s="68"/>
      <c r="C45" s="68"/>
      <c r="D45" s="68"/>
      <c r="E45" s="73"/>
      <c r="F45" s="68"/>
      <c r="G45" s="36"/>
      <c r="H45" s="70" t="s">
        <v>118</v>
      </c>
      <c r="I45" s="70">
        <v>16</v>
      </c>
      <c r="J45" s="42"/>
      <c r="K45" s="43"/>
      <c r="L45" s="43"/>
      <c r="M45" s="71"/>
      <c r="N45" s="71"/>
      <c r="O45" s="65"/>
      <c r="P45" s="71"/>
      <c r="Q45" s="36"/>
      <c r="R45" s="43"/>
    </row>
    <row r="46" spans="1:18" ht="140.25" x14ac:dyDescent="0.25">
      <c r="A46" s="74">
        <v>9</v>
      </c>
      <c r="B46" s="60">
        <v>1</v>
      </c>
      <c r="C46" s="60">
        <v>3</v>
      </c>
      <c r="D46" s="60">
        <v>13</v>
      </c>
      <c r="E46" s="45" t="s">
        <v>119</v>
      </c>
      <c r="F46" s="45" t="s">
        <v>120</v>
      </c>
      <c r="G46" s="45" t="s">
        <v>104</v>
      </c>
      <c r="H46" s="45" t="s">
        <v>39</v>
      </c>
      <c r="I46" s="60">
        <v>1</v>
      </c>
      <c r="J46" s="45" t="s">
        <v>121</v>
      </c>
      <c r="K46" s="60" t="s">
        <v>41</v>
      </c>
      <c r="L46" s="60" t="s">
        <v>42</v>
      </c>
      <c r="M46" s="75">
        <v>47770</v>
      </c>
      <c r="N46" s="75" t="s">
        <v>42</v>
      </c>
      <c r="O46" s="75">
        <v>35020</v>
      </c>
      <c r="P46" s="75" t="s">
        <v>42</v>
      </c>
      <c r="Q46" s="45" t="s">
        <v>122</v>
      </c>
      <c r="R46" s="45" t="s">
        <v>123</v>
      </c>
    </row>
    <row r="47" spans="1:18" x14ac:dyDescent="0.25">
      <c r="A47" s="42">
        <v>10</v>
      </c>
      <c r="B47" s="76" t="s">
        <v>124</v>
      </c>
      <c r="C47" s="42">
        <v>1.3</v>
      </c>
      <c r="D47" s="42">
        <v>13</v>
      </c>
      <c r="E47" s="43" t="s">
        <v>125</v>
      </c>
      <c r="F47" s="43" t="s">
        <v>126</v>
      </c>
      <c r="G47" s="43" t="s">
        <v>127</v>
      </c>
      <c r="H47" s="77" t="s">
        <v>128</v>
      </c>
      <c r="I47" s="78">
        <v>1</v>
      </c>
      <c r="J47" s="43" t="s">
        <v>129</v>
      </c>
      <c r="K47" s="79" t="s">
        <v>106</v>
      </c>
      <c r="L47" s="79" t="s">
        <v>42</v>
      </c>
      <c r="M47" s="65">
        <v>13174.6</v>
      </c>
      <c r="N47" s="79" t="s">
        <v>42</v>
      </c>
      <c r="O47" s="65">
        <f>M47</f>
        <v>13174.6</v>
      </c>
      <c r="P47" s="79" t="s">
        <v>42</v>
      </c>
      <c r="Q47" s="43" t="s">
        <v>130</v>
      </c>
      <c r="R47" s="43" t="s">
        <v>131</v>
      </c>
    </row>
    <row r="48" spans="1:18" ht="25.5" x14ac:dyDescent="0.25">
      <c r="A48" s="42"/>
      <c r="B48" s="76"/>
      <c r="C48" s="42"/>
      <c r="D48" s="42"/>
      <c r="E48" s="43"/>
      <c r="F48" s="43"/>
      <c r="G48" s="43"/>
      <c r="H48" s="45" t="s">
        <v>132</v>
      </c>
      <c r="I48" s="78">
        <v>150</v>
      </c>
      <c r="J48" s="43"/>
      <c r="K48" s="79"/>
      <c r="L48" s="79"/>
      <c r="M48" s="65"/>
      <c r="N48" s="79"/>
      <c r="O48" s="65"/>
      <c r="P48" s="79"/>
      <c r="Q48" s="43"/>
      <c r="R48" s="43"/>
    </row>
    <row r="49" spans="1:19" ht="25.5" x14ac:dyDescent="0.25">
      <c r="A49" s="42"/>
      <c r="B49" s="76"/>
      <c r="C49" s="42"/>
      <c r="D49" s="42"/>
      <c r="E49" s="43"/>
      <c r="F49" s="43"/>
      <c r="G49" s="43" t="s">
        <v>47</v>
      </c>
      <c r="H49" s="77" t="s">
        <v>48</v>
      </c>
      <c r="I49" s="78">
        <v>1</v>
      </c>
      <c r="J49" s="43"/>
      <c r="K49" s="79"/>
      <c r="L49" s="79"/>
      <c r="M49" s="65"/>
      <c r="N49" s="79"/>
      <c r="O49" s="65"/>
      <c r="P49" s="79"/>
      <c r="Q49" s="43"/>
      <c r="R49" s="43"/>
    </row>
    <row r="50" spans="1:19" ht="63.75" x14ac:dyDescent="0.25">
      <c r="A50" s="42"/>
      <c r="B50" s="76"/>
      <c r="C50" s="42"/>
      <c r="D50" s="42"/>
      <c r="E50" s="43"/>
      <c r="F50" s="43"/>
      <c r="G50" s="43"/>
      <c r="H50" s="77" t="s">
        <v>133</v>
      </c>
      <c r="I50" s="78">
        <v>1</v>
      </c>
      <c r="J50" s="43"/>
      <c r="K50" s="79"/>
      <c r="L50" s="79"/>
      <c r="M50" s="65"/>
      <c r="N50" s="79"/>
      <c r="O50" s="65"/>
      <c r="P50" s="79"/>
      <c r="Q50" s="43"/>
      <c r="R50" s="43"/>
    </row>
    <row r="51" spans="1:19" s="10" customFormat="1" ht="25.5" x14ac:dyDescent="0.2">
      <c r="A51" s="42"/>
      <c r="B51" s="76"/>
      <c r="C51" s="42"/>
      <c r="D51" s="42"/>
      <c r="E51" s="43"/>
      <c r="F51" s="43"/>
      <c r="G51" s="43"/>
      <c r="H51" s="45" t="s">
        <v>54</v>
      </c>
      <c r="I51" s="80">
        <v>500</v>
      </c>
      <c r="J51" s="43"/>
      <c r="K51" s="79"/>
      <c r="L51" s="79"/>
      <c r="M51" s="65"/>
      <c r="N51" s="79"/>
      <c r="O51" s="65"/>
      <c r="P51" s="79"/>
      <c r="Q51" s="43"/>
      <c r="R51" s="43"/>
      <c r="S51" s="9"/>
    </row>
    <row r="52" spans="1:19" s="26" customFormat="1" x14ac:dyDescent="0.25">
      <c r="A52" s="81"/>
      <c r="B52" s="81"/>
      <c r="C52" s="81"/>
      <c r="D52" s="82"/>
      <c r="E52" s="82"/>
      <c r="F52" s="82"/>
      <c r="G52" s="82"/>
      <c r="H52" s="82"/>
      <c r="I52" s="83"/>
      <c r="J52" s="82"/>
      <c r="K52"/>
      <c r="L52" s="84"/>
      <c r="M52" s="85"/>
      <c r="N52" s="85"/>
      <c r="O52" s="85"/>
      <c r="P52" s="85"/>
      <c r="Q52" s="82"/>
      <c r="R52" s="82"/>
      <c r="S52" s="25"/>
    </row>
    <row r="53" spans="1:19" ht="15" customHeight="1" x14ac:dyDescent="0.25">
      <c r="L53" s="86"/>
      <c r="M53" s="87"/>
      <c r="N53" s="88" t="s">
        <v>134</v>
      </c>
      <c r="O53" s="89"/>
      <c r="P53"/>
    </row>
    <row r="54" spans="1:19" x14ac:dyDescent="0.25">
      <c r="L54" s="86"/>
      <c r="M54" s="90"/>
      <c r="N54" s="15" t="s">
        <v>135</v>
      </c>
      <c r="O54" s="15" t="s">
        <v>136</v>
      </c>
      <c r="P54"/>
    </row>
    <row r="55" spans="1:19" ht="15.75" customHeight="1" x14ac:dyDescent="0.25">
      <c r="M55" s="15" t="s">
        <v>137</v>
      </c>
      <c r="N55" s="91">
        <v>10</v>
      </c>
      <c r="O55" s="92">
        <f>O7+O13+O16+O19+O26+O30+O39+O41+O46+O47</f>
        <v>265114.89999999997</v>
      </c>
      <c r="P55"/>
    </row>
    <row r="61" spans="1:19" x14ac:dyDescent="0.25">
      <c r="L61" t="s">
        <v>138</v>
      </c>
    </row>
  </sheetData>
  <mergeCells count="171">
    <mergeCell ref="N53:O53"/>
    <mergeCell ref="N47:N51"/>
    <mergeCell ref="O47:O51"/>
    <mergeCell ref="P47:P51"/>
    <mergeCell ref="Q47:Q51"/>
    <mergeCell ref="R47:R51"/>
    <mergeCell ref="G49:G51"/>
    <mergeCell ref="F47:F51"/>
    <mergeCell ref="G47:G48"/>
    <mergeCell ref="J47:J51"/>
    <mergeCell ref="K47:K51"/>
    <mergeCell ref="L47:L51"/>
    <mergeCell ref="M47:M51"/>
    <mergeCell ref="O41:O45"/>
    <mergeCell ref="P41:P45"/>
    <mergeCell ref="Q41:Q45"/>
    <mergeCell ref="R41:R45"/>
    <mergeCell ref="G44:G45"/>
    <mergeCell ref="A47:A51"/>
    <mergeCell ref="B47:B51"/>
    <mergeCell ref="C47:C51"/>
    <mergeCell ref="D47:D51"/>
    <mergeCell ref="E47:E51"/>
    <mergeCell ref="G41:G42"/>
    <mergeCell ref="J41:J45"/>
    <mergeCell ref="K41:K45"/>
    <mergeCell ref="L41:L45"/>
    <mergeCell ref="M41:M45"/>
    <mergeCell ref="N41:N45"/>
    <mergeCell ref="O39:O40"/>
    <mergeCell ref="P39:P40"/>
    <mergeCell ref="Q39:Q40"/>
    <mergeCell ref="R39:R40"/>
    <mergeCell ref="A41:A45"/>
    <mergeCell ref="B41:B45"/>
    <mergeCell ref="C41:C45"/>
    <mergeCell ref="D41:D45"/>
    <mergeCell ref="E41:E45"/>
    <mergeCell ref="F41:F45"/>
    <mergeCell ref="F39:F40"/>
    <mergeCell ref="J39:J40"/>
    <mergeCell ref="K39:K40"/>
    <mergeCell ref="L39:L40"/>
    <mergeCell ref="M39:M40"/>
    <mergeCell ref="N39:N40"/>
    <mergeCell ref="Q30:Q38"/>
    <mergeCell ref="R30:R38"/>
    <mergeCell ref="G32:G33"/>
    <mergeCell ref="G34:G35"/>
    <mergeCell ref="G36:G38"/>
    <mergeCell ref="A39:A40"/>
    <mergeCell ref="B39:B40"/>
    <mergeCell ref="C39:C40"/>
    <mergeCell ref="D39:D40"/>
    <mergeCell ref="E39:E40"/>
    <mergeCell ref="K30:K38"/>
    <mergeCell ref="L30:L38"/>
    <mergeCell ref="M30:M38"/>
    <mergeCell ref="N30:N38"/>
    <mergeCell ref="O30:O38"/>
    <mergeCell ref="P30:P38"/>
    <mergeCell ref="R26:R29"/>
    <mergeCell ref="G28:G29"/>
    <mergeCell ref="A30:A38"/>
    <mergeCell ref="B30:B38"/>
    <mergeCell ref="C30:C38"/>
    <mergeCell ref="D30:D38"/>
    <mergeCell ref="E30:E38"/>
    <mergeCell ref="F30:F38"/>
    <mergeCell ref="G30:G31"/>
    <mergeCell ref="J30:J38"/>
    <mergeCell ref="L26:L29"/>
    <mergeCell ref="M26:M29"/>
    <mergeCell ref="N26:N29"/>
    <mergeCell ref="O26:O29"/>
    <mergeCell ref="P26:P29"/>
    <mergeCell ref="Q26:Q29"/>
    <mergeCell ref="B25:R25"/>
    <mergeCell ref="A26:A29"/>
    <mergeCell ref="B26:B29"/>
    <mergeCell ref="C26:C29"/>
    <mergeCell ref="D26:D29"/>
    <mergeCell ref="E26:E29"/>
    <mergeCell ref="F26:F29"/>
    <mergeCell ref="G26:G27"/>
    <mergeCell ref="J26:J29"/>
    <mergeCell ref="K26:K29"/>
    <mergeCell ref="O19:O24"/>
    <mergeCell ref="P19:P24"/>
    <mergeCell ref="Q19:Q24"/>
    <mergeCell ref="R19:R24"/>
    <mergeCell ref="G21:G22"/>
    <mergeCell ref="G23:G24"/>
    <mergeCell ref="G19:G20"/>
    <mergeCell ref="J19:J24"/>
    <mergeCell ref="K19:K24"/>
    <mergeCell ref="L19:L24"/>
    <mergeCell ref="M19:M24"/>
    <mergeCell ref="N19:N24"/>
    <mergeCell ref="A19:A24"/>
    <mergeCell ref="B19:B24"/>
    <mergeCell ref="C19:C24"/>
    <mergeCell ref="D19:D24"/>
    <mergeCell ref="E19:E24"/>
    <mergeCell ref="F19:F24"/>
    <mergeCell ref="M16:M18"/>
    <mergeCell ref="N16:N18"/>
    <mergeCell ref="O16:O18"/>
    <mergeCell ref="P16:P18"/>
    <mergeCell ref="Q16:Q18"/>
    <mergeCell ref="R16:R18"/>
    <mergeCell ref="G16:G18"/>
    <mergeCell ref="H16:H18"/>
    <mergeCell ref="I16:I18"/>
    <mergeCell ref="J16:J18"/>
    <mergeCell ref="K16:K18"/>
    <mergeCell ref="L16:L18"/>
    <mergeCell ref="O13:O15"/>
    <mergeCell ref="P13:P15"/>
    <mergeCell ref="Q13:Q15"/>
    <mergeCell ref="R13:R15"/>
    <mergeCell ref="A16:A18"/>
    <mergeCell ref="B16:B18"/>
    <mergeCell ref="C16:C18"/>
    <mergeCell ref="D16:D18"/>
    <mergeCell ref="E16:E18"/>
    <mergeCell ref="F16:F18"/>
    <mergeCell ref="G13:G15"/>
    <mergeCell ref="J13:J15"/>
    <mergeCell ref="K13:K15"/>
    <mergeCell ref="L13:L15"/>
    <mergeCell ref="M13:M15"/>
    <mergeCell ref="N13:N15"/>
    <mergeCell ref="O7:O12"/>
    <mergeCell ref="P7:P12"/>
    <mergeCell ref="Q7:Q12"/>
    <mergeCell ref="R7:R12"/>
    <mergeCell ref="A13:A15"/>
    <mergeCell ref="B13:B15"/>
    <mergeCell ref="C13:C15"/>
    <mergeCell ref="D13:D15"/>
    <mergeCell ref="E13:E15"/>
    <mergeCell ref="F13:F15"/>
    <mergeCell ref="I7:I12"/>
    <mergeCell ref="J7:J12"/>
    <mergeCell ref="K7:K12"/>
    <mergeCell ref="L7:L12"/>
    <mergeCell ref="M7:M12"/>
    <mergeCell ref="N7:N12"/>
    <mergeCell ref="Q4:Q5"/>
    <mergeCell ref="R4:R5"/>
    <mergeCell ref="A7:A12"/>
    <mergeCell ref="B7:B12"/>
    <mergeCell ref="C7:C12"/>
    <mergeCell ref="D7:D12"/>
    <mergeCell ref="E7:E12"/>
    <mergeCell ref="F7:F12"/>
    <mergeCell ref="G7:G12"/>
    <mergeCell ref="H7:H12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Opolska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2021-01-08T11:03:09Z</dcterms:created>
  <dcterms:modified xsi:type="dcterms:W3CDTF">2021-01-08T11:03:09Z</dcterms:modified>
</cp:coreProperties>
</file>