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2_do_Uchwaly_54_PO_2020-2021_wlasne\"/>
    </mc:Choice>
  </mc:AlternateContent>
  <xr:revisionPtr revIDLastSave="0" documentId="8_{4BDED3A6-37ED-47F0-956E-E4284A35209E}" xr6:coauthVersionLast="45" xr6:coauthVersionMax="45" xr10:uidLastSave="{00000000-0000-0000-0000-000000000000}"/>
  <bookViews>
    <workbookView xWindow="-120" yWindow="-120" windowWidth="29040" windowHeight="15840" xr2:uid="{233FCB1D-F0CA-4D61-8840-94C324B9334A}"/>
  </bookViews>
  <sheets>
    <sheet name="MRiRW"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 l="1"/>
  <c r="O14" i="1"/>
  <c r="P11" i="1"/>
  <c r="P33" i="1" s="1"/>
  <c r="O11" i="1"/>
  <c r="O33" i="1" s="1"/>
</calcChain>
</file>

<file path=xl/sharedStrings.xml><?xml version="1.0" encoding="utf-8"?>
<sst xmlns="http://schemas.openxmlformats.org/spreadsheetml/2006/main" count="253" uniqueCount="190">
  <si>
    <t>Plan operacyjny KSOW na lata 2020-2021 (z wyłączeniem działania 8 Plan komunikacyjny) - Ministerstwo Rolnictwa i Rozwoju Wsi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</si>
  <si>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</si>
  <si>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</si>
  <si>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</si>
  <si>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</si>
  <si>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</si>
  <si>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</si>
  <si>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</si>
  <si>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</si>
  <si>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</si>
  <si>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</si>
  <si>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</si>
  <si>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</si>
  <si>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</si>
  <si>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</si>
  <si>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</si>
  <si>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</si>
  <si>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</si>
  <si>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</si>
  <si>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</si>
  <si>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</si>
  <si>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</si>
  <si>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</si>
  <si>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</si>
  <si>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</si>
  <si>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</si>
  <si>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</si>
  <si>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</si>
  <si>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</si>
  <si>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</si>
  <si>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</si>
  <si>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</si>
  <si>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</si>
  <si>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</si>
  <si>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</si>
  <si>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Krajowe i Regionalne Wystawy Ras Rodzimych</t>
  </si>
  <si>
    <t>Temat: Upowszechnianie wiedzy w zakresie dotyczącym zachowania różnorodności biologicznej zwierząt gospodarskich oraz promocja ras rodzimych.
Podnoszenie poziomu wiedzy i umiejętności w obszarze małego przetwórstwa lokalnego oraz upowszechnianie wiedzy w zakresie innowacyjnych rozwiązań w rolnictwie i produkcji żywności.
Celem głównym operacji jest upowszechnianie wiedzy w zakresie dotyczącym zachowania różnorodności biologicznej zwierząt gospodarskich oraz promocja ras rodzimych. Ponadto, operacja ma na celu promocję produktów żywnościowych pochodzących od zwierząt ras rodzimych oraz ułatwienie kontaktów pomiędzy hodowcami, rolnikami a podmiotami doradczymi oraz jednostkami naukowymi sektora rolniczego.</t>
  </si>
  <si>
    <t>wystawy</t>
  </si>
  <si>
    <t>liczba wystaw</t>
  </si>
  <si>
    <t>Rolnicy, hodowcy, osoby reprezentujące podmioty i instytucje działające na rzecz rolnictwa na obszarach wiejskich, w tym izby rolnicze, związki hodowców, lokalne grupy działania, organizacje pozarządowe, przedstawiciele jednostek samorządu terytorialnego, świata nauki, szkoły rolnicze, ośrodki doradztwa rolniczego, jednostki badawcze i naukowe oraz wszystkie osoby zwiedzające wystawę.</t>
  </si>
  <si>
    <t>--</t>
  </si>
  <si>
    <t>II, III</t>
  </si>
  <si>
    <t>Departament Bezpieczeństwa Hodowli i Produkcji Zwierzęcej</t>
  </si>
  <si>
    <t>Ministerstwo Rolnictwa i Rozwoju Wsi, ul. Wspólna 30, 00-930 Warszawa</t>
  </si>
  <si>
    <t>Organizacja XLIV oraz XLV Ogólnopolskiego Konkursu Jakości Prac Scaleniowych promującego doświadczenia i najlepsze stosowane praktyki wraz z seminarium podsumowującym XLIV Konkurs, a także przygotowanie artykułów nt. „Scalania gruntów” do publikacji w prasie branżowej.</t>
  </si>
  <si>
    <t>Operacja ma na celu zwiększenie udziału zainteresowanych stron we wdrażaniu PROW 2014-2020 (8.2.4.3.5 Scalanie gruntów) poprzez organizację corocznego Ogólnopolskiego Konkursu Jakości Prac Scaleniowych oraz seminarium podsumowującego Konkurs, a także przygotowanie artykułów nt. „Scalania gruntów” do publikacji w prasie branżowej. 
Podniesienie świadomości zainteresowanych stron we wdrażaniu operacji typu „Scalanie gruntów” może skutkować większą otwartością i zgodą na przekształcanie gruntów, tworząc tym samym możliwość dalszego zrównoważonego rozwoju obszarów wiejskich. Scalenia gruntów są projektami dającymi podstawę do poprawy warunków gospodarowania. Proces scalenia gruntów pozwala na kształtowanie przestrzeni poprzez odpowiedni podział na odpowiednie kompleksy powodując poprawę rozłogu działek oraz zmniejszenie ich ilości. W procesie scalenia można wydzielić grunty przeznaczone na różnego rodzaju zadań publicznych. Zgodnie z ustawą o scalaniu i wymianie gruntów wszczęcie postępowania scaleniowego następuje na wniosek mieszkańców wsi. Ważnym celem jest zbudowanie świadomości mieszkańców, że dalszy rozwój wsi zależy także od ich indywidualnych decyzji.
Dodatkowo operacja będzie miała na celu nawiązanie współpracy administracji centralnej z administracją samorządową, a także wymianę zdobytych doświadczeń między podmiotami realizującymi operacje typu „Scalanie gruntów”.</t>
  </si>
  <si>
    <t>szkolenie/seminarium/warsztat 
prasa
Konkurs / olimpiada</t>
  </si>
  <si>
    <t>liczba seminariów
liczba artykułów
liczba konkursów</t>
  </si>
  <si>
    <t>1
4
2</t>
  </si>
  <si>
    <t>Uczestnicy Konkursów - pracownicy wojewódzkich biur geodezji;
liczebność: 80 uczestników
uczestnicy Seminarium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100 uczestników
czytelnicy prasy branżowej:
1) przedsiębiorstwa geodezyjne, pracownicy wydziałów geodezji i gospodarki gruntami w urzędach gmin,
powiatach i województwach, wyższe uczelnie techniczne, szkoły techniczne;
2) organy zaangażowane we wdrażanie operacji typu „Scalanie gruntów”.
liczebność: 1700 czytelników</t>
  </si>
  <si>
    <t>IV</t>
  </si>
  <si>
    <t>I, IV</t>
  </si>
  <si>
    <t>Departament Spraw Ziemskich</t>
  </si>
  <si>
    <t>Organizacja konferencji dla podmiotów zainteresowanych oraz zaangażowanych we wdrażanie operacji typu
„Scalanie gruntów” w ramach poddziałania „Wsparcie na inwestycje związane z rozwojem, modernizacją
i dostosowywaniem rolnictwa i leśnictwa” objętego Programem Rozwoju Obszarów Wiejskich na lata
2014-2020.</t>
  </si>
  <si>
    <t>Operacja ma na celu zwiększenie udziału zainteresowanych stron we wdrażaniu PROW 2014-2020 (8.2.4.3.5 Scalanie gruntów) poprzez organizację konferencji w zakresie obowiązujących przepisów dotyczących scalania gruntów oraz efektywności ekonomicznej scaleń gruntów w Polsce.
Dodatkowo operacja będzie miała na celu nawiązanie współpracy administracji centralnej z administracją samorządową, a także wymianę zdobytych doświadczeń między podmiotami realizującymi operacje typu „Scalanie gruntów”.
Realizacja operacji przyczyni się do upowszechnienia wiedzy w zakresie rozwoju obszarów wiejskich, w szczególności obowiązujących przepisów dotyczących operacji typu „Scalanie gruntów” - z uwzględnieniem możliwości konsultacji założeń i projektu Planu Strategicznego WPR 2021–2027, a także wymiany zdobytych doświadczeń i prezentacji dobrych praktyk stosowanych przy realizacji operacji typu „Scalanie gruntów”.
Tematyka operacji:
1) upowszechnianie wiedzy w zakresie rozwoju obszarów wiejskich, w szczególności obowiązujących przepisów dotyczących operacji typu „Scalanie gruntów” - z uwzględnieniem konsultacji założeń i projektu Planu Strategicznego WPR 2021–2027;
2) upowszechnianie wiedzy dotyczącej zarządzania operacją typu „Scalanie gruntów”;
3) wymiana zdobytych doświadczeń i  prezentacja dobrych praktyk stosowanych przy realizacji operacji typu „Scalanie gruntów”.</t>
  </si>
  <si>
    <t>konferencja/ kongres</t>
  </si>
  <si>
    <t>liczba konferencji
liczba uczestników</t>
  </si>
  <si>
    <t>1
200</t>
  </si>
  <si>
    <t>Uczestnicy Konferencji - podmioty zainteresowane wdrażaniem oraz zaangażowane we wdrażanie operacji
typu „Scalanie gruntów”:
1) pracownicy starostw powiatowych, urzędów gmin, urzędów marszałkowskich i urzędów wojewódzkich;
2) pracownicy wojewódzkich biur geodezji;
3) pracownicy Krajowego Ośrodka Wsparcia Rolnictwa oraz terenowych oddziałów;
4) pracownicy Agencji Restrukturyzacji i Modernizacji Rolnictwa;
5) pracownicy Wojewódzkich Ośrodków Doradztwa Rolniczego;
6) pracownicy uczelni wyższych.</t>
  </si>
  <si>
    <t>-</t>
  </si>
  <si>
    <t>II</t>
  </si>
  <si>
    <t>Konkurs na najlepszy przepis kulinarny wykorzystujący produkty zarejestrowane jako Chroniona Nazwa Pochodzenia (ChNP), Chronione Oznaczenie Geograficzne (ChOG) oraz Gwarantowana Tradycyjna Specjalność (GTS).</t>
  </si>
  <si>
    <t>Cel:
Upowszechnianie wiedzy na temat produktów zarejestrowanych jako ChNP, ChOG i GTS.
Upowszechnianie wiedzy ogólnej na temat Programu. 
Zapewnienie odpowiedniej wizualizacji Programu.
Cele szczegółowe:
Zwiększenie poziomu wiedzy ogólnej i szczegółowej dotyczącej PROW 2014-2020, w tym zapewnienie informacji dotyczących warunków i trybu przyznawania pomocy, dla potencjalnych beneficjentów – w celu promocji zrównoważonego rozwoju obszarów wiejskich, wspierania transferu wiedzy i innowacji w rolnictwie, leśnictwie i na obszarach wiejskich oraz informowania społeczeństwa i potencjalnych beneficjentów o polityce rozwoju obszarów wiejskich i wsparciu finansowym.
Upowszechnianie wiedzy w zakresie systemów jakości żywności, o których mowa w art. 16 ust. 1 lit. a lub b rozporządzenia 1305/2013.</t>
  </si>
  <si>
    <t>konkurs/olimpiada</t>
  </si>
  <si>
    <t>konkurs</t>
  </si>
  <si>
    <t xml:space="preserve">Uczestnicy konkursu - uczniowie szkół gastronomicznych oraz nauczyciele - ok. 200 os. (edycja w 2020 r. i 2021 r.).
Pośrednią grupą docelową są czytelnicy portali internetowych https://www.gov.pl/web/rolnictwo i
www.ksow.pl oraz uczniowie i nauczyciele szkół gastronomicznych (poza uczestnikami konkursu).
</t>
  </si>
  <si>
    <t>I-IV</t>
  </si>
  <si>
    <t>Departament Jakości Żywności i Bezpieczeństwa Produkcji Roślinnej</t>
  </si>
  <si>
    <t>Kampania informacyjno-edukacyjna o efektach Programu Rozwoju Obszarów Wiejskich na lata 2007-2013 i
Programie Rozwoju Obszarów Wiejskich na lata 2014-2020, w tym Krajowej Sieci Obszarów Wiejskich.</t>
  </si>
  <si>
    <t>Celem głównym realizacji operacji jest zwiększenie poziomu wiedzy ogólnej i szczegółowej dotyczącej efektów realizacji PROW 2007-2013  i PROW 2014-2020, w tym KSOW, na przykładzie zrealizowanych operacji na obszarze Polski. Ponadto celem operacji jest zapewnienie informacji dotyczących warunków i trybu przyznawania pomocy w ramach PROW 2014-2020.
Cele szczegółowe:
- zwiększenie wiedzy w zakresie innowacyjnych rozwiązań w rolnictwie, produkcji żywności, leśnictwie i na obszarach wiejskich;
- zwiększenie wiedzy  w zakresie systemów jakości żywności,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</si>
  <si>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Audycja/film/spot</t>
  </si>
  <si>
    <t>Audycje, programy, spoty w radio, telewizji
i internecie</t>
  </si>
  <si>
    <t>40 audycji</t>
  </si>
  <si>
    <t xml:space="preserve">Rolnicy, mieszkańcy obszarów wiejskich oraz mieszkańcy miast zainteresowani tematyką rolnictwa i obszarów wiejskich.
Średnia oglądalność: ok. 
400 000 widzów (wartość uśredniona, określona w oparciu o dane z poprzednich zrealizowanych kampanii). 
</t>
  </si>
  <si>
    <t>Departament Komunikacji i Promocji</t>
  </si>
  <si>
    <t>Organizacja konferencji i spotkań informacyjnych dla dyrektorów szkół rolniczych prowadzonych przez MRiRW, dyrektora Krajowego Centrum Edukacji Rolniczej w Brwinowie, pracowników MRiRW, nauczycieli i uczniów szkól rolniczych oraz beneficjentów PROW 2014-2020</t>
  </si>
  <si>
    <t xml:space="preserve">Upowszechnianie wiedzy w zakresie innowacyjnych rozwiązań w rolnictwie, produkcji żywności, leśnictwie i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promocja wsi jako miejsca do życia i rozwoju zawodowego.
 Cel: Z uwagi na problemy obszarów wiejskich, zasadniczym jest upowszechnienie dostępu do aktualnej wiedzy dla uczniów szkół ponadpodstawowych  oraz osobom dorosłym, poprzez spójne i dostosowane do aktualnych potrzeb poradnictwa w zakresie rozwoju obszarów wiejskich. Ma to szczególne znaczenie w kontekście realizacji działania KSOW nr 6 tj. ułatwianie wymiany wiedzy pomiędzy podmiotami uczestniczącymi w rozwoju obszarów wiejskich oraz wymiana i rozpowszechnianie rezultatów działań na rzecz tego rozwoju oraz celu KSOW nr 1 „Zwiększenie udziału zainteresowanych stron we wdrażaniu inicjatyw na rzecz rozwoju obszarów wiejskich”.
 Podniesienie wiedzy i realizacja działania ma umożliwić zwiększenie wiedzy i innowacyjności na obszarach wiejskich, w szczególności wśród młodzieży i nauczycieli szkól rolniczych, a także promować uczenie się przez całe życie w celu zwiększania potencjału ludzkiego i poprawy funkcjonowania gospodarstw rolnych. </t>
  </si>
  <si>
    <t>spotkanie, konferencja</t>
  </si>
  <si>
    <t>liczba spotkań
liczba konferencji</t>
  </si>
  <si>
    <t>13
2</t>
  </si>
  <si>
    <t>Spotkania Informacyjne:
Ogół społeczności ze szczególnym uwzględnieniem udziału uczniów i nauczycieli szkół  rolniczych prowadzonych przez MRiRW (ok. 2250 os.).
2 konferencje dla około 140 osób
Bezpośrednio: dyrektorzy maksymalnie 59 szkół rolniczych prowadzonych przez Ministra Rolnictwa i Rozwoju Wsi i 1 dyrektor Krajowego Centrum Edukacji Rolniczej w  Brwinowie.
Pośrednio:
Ogół społeczeństwa, podmioty uczestniczące w rozwoju obszarów wiejskich, ze szczególnym uwzględnieniem nauczycieli szkół rolniczych i młodzieży zamieszkującej obszary wiejskie i miejskie.</t>
  </si>
  <si>
    <t>I</t>
  </si>
  <si>
    <t>I, II, III, IV</t>
  </si>
  <si>
    <t>Departament Oświaty i Polityki Społecznej Wsi</t>
  </si>
  <si>
    <t>Upowszechnianie wiedzy rolniczej i promocja wsi poprzez Olimpiady Wiedzy i Umiejętności i konkursów dla uczniów szkół ponadpodstawowych​</t>
  </si>
  <si>
    <t>Temat: Upowszechnianie wiedzy w zakresie innowacyjnych rozwiązań w rolnictwie, produkcji żywności, leśnictwie i na obszarach wiejskich; wspieranie rozwoju przedsiębiorczości na obszarach wiejskich przez podnoszenie poziomu wiedzy i umiejętności; promocja jakości życia na wsi; promocja wsi jako miejsca do życia i rozwoju zawodowego, promocja dziedzictwa kulturowego wsi. 
Cel: Wzbogacenie młodzieży o przygotowanie zawodowe, a jednocześnie pogłębienie wiedzy i umiejętności w celu unowocześniania, innowacyjności i transferu wierzy w rolnictwie służące rozwojowi polskiego rolnictwa. Rozwijanie zainteresowań uczniów problemami żywienia, upowszechniania wzorców racjonalnego żywienia, promocja zdrowia, tradycji regionalnych.</t>
  </si>
  <si>
    <t>konkurs / olimpiada</t>
  </si>
  <si>
    <t>liczba konkursów</t>
  </si>
  <si>
    <t>4</t>
  </si>
  <si>
    <t>Ogół społeczeństwa ze szczególnym uwzględnieniem młodzieży i kadry pedagogicznej szkół ponadpodstawowych. Szacowana liczba uczestników finałowych - ok. 142.</t>
  </si>
  <si>
    <t>I,II, IV</t>
  </si>
  <si>
    <t>,,ODPOCZYWAJ NA WSI"</t>
  </si>
  <si>
    <t>Głównym celem jest kreowanie wizerunku obszarów wiejskich, jako turystycznego rynku oferującego zróżnicowane i całoroczne atrakcje oraz podnoszenie rangi turystyki wiejskiej i agroturystyki w środowisku sektora turystycznego. 
Cele szczegółowe:
1. Budowa konsumenckiej świadomości konkretnych produktów turystycznych w skali kraju/regionu
2. Upowszechnianie standardów wiejskiej bazy recepcyjnej i jakości świadczonych usług,
3. Integracja środowiska turystyki wiejskiej i agroturystyki z przedstawicielami branży turystycznej.
4. Integracja sektora turystyki wiejskiej na poziomie organizacji pozarządowych.</t>
  </si>
  <si>
    <t>Szkolenie/ seminarium/ warsztat /spotkanie
Konferencja/ kongres 
Targi/ impreza plenerowa/ wystawa
Stoisko wystawiennicze/ punkt informacyjny na targach/imprezie plenerowej/ wystawie
Publikacja/ materiał (wersja drukowana i/lub elektroniczna)
Prasa 
Audycja/ film/ spot 
Konkurs/olimpiada</t>
  </si>
  <si>
    <t>Szkolenia/ seminaria/ inne formy szkoleniowe
Konferencje
Targi, wystawy, imprezy lokalne, regionalne, krajowe i międzynarodowe
Tytuły publikacji wydanych w formie papierowej
Artykuły/wkładki  w prasie i w internecie
Audycje,  programy, spoty w radio, telewizji i internecie
Konkursy</t>
  </si>
  <si>
    <t>Liczba imprez targowych krajowych - 11 oraz zagranicznych - 2
2. Liczba imprez plenerowych – 8 imprez
3. Liczba wydarzeń towarzyszących w formie seminariów/warsztatów/szkoleń, w tym on-line – min.6
4. Liczba uczestników wydarzeń towarzyszących w formie seminariów/warsztatów/szkoleń – min.150
5. Liczba konferencji – 1 
6. Liczba uczestników konferencji – min. 150 osób 
7. Tytuły publikacji w wersji papierowej i elektronicznej – 11 
8. Nakład publikacji łączny  w wersji papierowej – 20 000 egz. 
9. Audycje, programy, spoty w radio, telewizji i Internecie – 2 kampanie informacyjno-edukacyjne 
10. Konkursy - 2
11. liczba laureatów konkursów - 12</t>
  </si>
  <si>
    <t xml:space="preserve">1. Konsument na rynku krajowym i zagranicznym -ok. 0,5 miliona 
2. Branża turystyczna w Polsce - turystyczne obiekty noclegowe, podmioty prowadzące działalność związaną z organizowaniem lub promocją turystyki - ponad 10,5 tys. turystycznych obiektów noclegowych
3. Stowarzyszenia kwaterodawców ponad 30 organizacji- organizacje pozarządowe o zasięgu ogólnopolskim, regionalnym lub lokalnym stowarzyszającym obiekty turystyki wiejskiej, których celem jest prowadzenie wszechstronnych działań na rzecz promocji i rozwoju polskiej turystyki obszarów wiejskich.
4. Eksperci ds. turystyki wiejskiej i agroturystyki.
</t>
  </si>
  <si>
    <t>I,II,III,IV</t>
  </si>
  <si>
    <t xml:space="preserve">Ekspertyza pt. „Rola i zadania kluczowych partnerów systemu wiedzy i innowacji w rolnictwie (AKIS)” </t>
  </si>
  <si>
    <t>Temat: Funkcjonowanie systemu wymiany wiedzy pomiędzy podmiotami uczestniczącymi w rozwoju obszarów wiejskich, służącej w szczególności poprawie jakości realizowanych zadań oraz ułatwianiu transferu wiedzy i innowacji w rolnictwie oraz na obszarach wiejskich.
Cel: 
1. Przygotowania wkładu do Krajowego Planu Strategicznego na lata 2021 -2027 w zakresie dotyczącym transferu wiedzy i funkcjonowania systemu doradztwa rolniczego.
2. Wspieranie transferu wiedzy i innowacji w rolnictwie, leśnictwie i na obszarach wiejskich poprzez  rozwój systemu doradztwa rolniczego w Polsce oraz dostosowanie zakresu zadań doradczych do nowych wyzwań.
Opracowanie ekspertyzy przyczyni się do zwiększenia poziomu wiedzy oraz pozyskania aktualnej informacji, w szczególności w obszarze wdrażania inicjatyw na rzecz rozwoju rolnictwa i  obszarów wiejskich i identyfikacji partnerów AKIS w celu przygotowania interwencji w okresie programowania  na lata 2021-2027.</t>
  </si>
  <si>
    <t>Ekspertyza</t>
  </si>
  <si>
    <t>ilość ekspertyz</t>
  </si>
  <si>
    <t xml:space="preserve">MRiRW, kadra zarządzająca jednostkami doradztwa rolniczego, zarówno publicznymi jak i prywatnymi, instytuty badawcze, uczelnie kształcące w zawodach rolniczych. </t>
  </si>
  <si>
    <t>I, II</t>
  </si>
  <si>
    <t>Departament Strategii, Transferu Wiedzy i Innowacji</t>
  </si>
  <si>
    <t>Organizacja jedno- i dwudniowych spotkań dla jednostek doradztwa rolniczego i partnerów AKIS</t>
  </si>
  <si>
    <t xml:space="preserve">Temat i cele: Wymiana wiedzy pomiędzy podmiotami uczestniczącymi w rozwoju obszarów wiejskich, służąca w szczególności poprawie jakości realizowanych zadań oraz ułatwianiu transferu wiedzy i innowacji w rolnictwie oraz na obszarach wiejskich.
Wymiana wiedzy w zakresie wdrażania PROW 2014-2020 oraz Planu Strategicznego dla WPR na lata 2021 – 2027, wypracowanie rozwiązań potrzebnych dla rozwoju wsi i rolnictwa i ich transfer do praktyki, dostarczenie wiedzy o najnowszych wynikach badań rolniczych i innowacjach zalecanych do upowszechniania, wsparcie realizacji zadań jednostek doradztwa rolniczego. </t>
  </si>
  <si>
    <t>Spotkania</t>
  </si>
  <si>
    <t>ilość spotkań/
ilość osób biorących udział w spotkaniu</t>
  </si>
  <si>
    <t>18
1150</t>
  </si>
  <si>
    <t>Bezpośrednio – podmioty uczestniczące w rozwoju obszarów wiejskich w szczególności jednostki doradztwa rolniczego oraz jednostki naukowe.
Pośrednio - rolnicy oraz ogół społeczeństwa korzystający z prawidłowo działającego systemu wiedzy i innowacji w rolnictwie AKIS.
 W sumie ok. 1150 osób.</t>
  </si>
  <si>
    <t>Organizacja wyjazdu studyjnego dla kadry zarządzającej jednostkami doradztwa rolniczego i partnerów AKIS</t>
  </si>
  <si>
    <t>Temat: Upowszechnianie wiedzy w zakresie innowacyjnych rozwiązań w rolnictwie, produkcji żywności leśnictwie i na obszarach wiejskich oraz wspieranie tworzenia sieci współpracy partnerskiej dotyczącej rolnictwa i obszarów wiejskich przez podnoszenie poziomu wiedzy w tym zakresie poprzez organizację wizyty w wybranych instytucjach systemu AKIS, spotkania w instytucji doradztwa rolniczego, spotkania z przedstawicielami instytucji wdrażającej PROW 2014 -2020, spotkania z przedstawicielami instytucji zarządzającej i odpowiedzialnej za opracowanie CAP planu na lata 2021 – 2027, spotkania z rolniczym instytutem badawczym, prowadzącym badania na rzecz rozwoju rolnictwa lub badania w zakresie przetwórstwa rolno-spożywczego, wizyty w gospodarstwie/zakładzie wytwarzającym produkt lokalny, regionalny lub tradycyjny.
Cel: Zwiększenie wiedzy na temat funkcjonowania systemu doradztwa rolniczego i systemu AKIS w wybranych krajach UE poprzez wymianę wiedzy pomiędzy podmiotami uczestniczącymi w rozwoju obszarów wiejskich oraz wymiana i rozpowszechnianie rezultatów działań na rzecz tego rozwoju.</t>
  </si>
  <si>
    <t>Wyjazd studyjny</t>
  </si>
  <si>
    <t>ilość wyjazdów/
ilość osób biorących udział w wyjeździe studyjnym</t>
  </si>
  <si>
    <t>1
30</t>
  </si>
  <si>
    <t>Kadra zarządzająca jednostkami doradztwa rolniczego, przedstawiciele MRiRW oraz instytutów badawczych</t>
  </si>
  <si>
    <t>III</t>
  </si>
  <si>
    <t>1 i 2</t>
  </si>
  <si>
    <t>Upowszechnienie dobrych praktyk mających wpływ na rozwój obszarów wiejskich – przykłady operacji zrealizowanych w ramach planu operacyjnego KSOW</t>
  </si>
  <si>
    <t xml:space="preserve">Celem operacji jest zwiększenie udziału zainteresowanych stron we wdrażaniu inicjatyw na rzecz rozwoju obszarów wiejskich oraz podniesienie jakości realizacji Programu.
Przykłady operacji ujętych w publikacji będą dotyczyć następujących tematów:
upowszechnianie wiedzy w zakresie innowacyjnych rozwiązań w rolnictwie, produkcji żywności, leśnictwie i na obszarach wiejskich;
upowszechnianie wiedzy w zakresie tworzenia krótkich łańcuchów dostaw w sektorze rolno spożywczym;
upowszechnianie wiedzy w zakresie optymalizacji wykorzystywania przez mieszkańców obszarów wiejskich zasobów środowiska naturalnego;
wspieranie rozwoju przedsiębiorczości na obszarach wiejskich przez podnoszenie poziomu wiedzy i umiejętności; promocja jakości życia na wsi lub promocja wsi jako miejsca do życia i rozwoju zawodowego. </t>
  </si>
  <si>
    <t>Publikacja</t>
  </si>
  <si>
    <t>liczba publikacji</t>
  </si>
  <si>
    <t>6000 wersja polska
1000 wersja angielska</t>
  </si>
  <si>
    <t>Ogół społeczeństwa, a w szczególności beneficjenci i potencjalni beneficjenci PROW 2014-2020
oraz partnerzy KSOW, mieszkańcy obszarów wiejskich osoby zainteresowane rozwojem wsi.</t>
  </si>
  <si>
    <t>III-IV</t>
  </si>
  <si>
    <t>Departament  Wsparcia Rolników</t>
  </si>
  <si>
    <t>Szlakiem dobrych praktyk PROW - wyjazdy studyjne i spotkania</t>
  </si>
  <si>
    <t>Cel główny: zwiększenie ich świadomości na temat wykorzystania i efektów PROW oraz dziedzictwa kulinarnego Polski, a także polskich produktów tradycyjnych i regionalnych, a za ich pośrednictwem zwiększenie świadomości opinii publicznej.
Cele szczegółowe:
- prezentacja przedstawicielom mediów dobrych praktyk − wykorzystania funduszy PROW;
- przekazanie dziennikarzom bieżących informacji na temat PROW 2014-2020;
- ułatwienie mediom kontaktu z beneficjentami PROW;
- zwiększenie świadomości dziennikarzy na temat wykorzystania środków PROW 2014-2020;
- udział dziennikarzy w warsztatach kulinarnych;
- upowszechnianie wiedzy w zakresie systemów jakości żywności;
- promocja dziedzictwa kulinarnego;
- promocja produktów tradycyjnych i regionalnych;
- zwiększenie ilości publikacji medialnych na temat PROW, dziedzictwa kulinarnego oraz polskich produktów tradycyjnych i regionalnych;
- zwiększenie świadomości opinii publicznej na temat wykorzystania środków PROW 2014-2020.</t>
  </si>
  <si>
    <t>Szkolenie/seminarium/warsztat
wyjazd studyjny</t>
  </si>
  <si>
    <t>spotkanie
wyjazd studyjny</t>
  </si>
  <si>
    <t>2
4</t>
  </si>
  <si>
    <t xml:space="preserve">
Przedstawiciele mediów krajowych − zajmujący się tematyką ekonomiczno-gospodarczą, rolną, żywnościową i pokrewnymi, a także przedstawiciele mediów zagranicznych. Udział około 15 osób podczas każdego z dwóch wyjazdów. Z każdą grupą podróżować będzie przedstawiciel organizatorów (2 osoby z Biura Prasowego) oraz kierowca i tłumacz (w przypadku udziału dziennikarzy zagranicznych), a także przedstawiciele lokalnych władz i inni zaproszeni goście.
Do udziału w spotkaniu podsumowującym zaproszeni zostaną uczestnicy wizyt studyjnych oraz inne zainteresowane tematyką redakcje, które z różnych przyczyn nie mogły uczestniczyć w wizytach studyjnych – łącznie około 30 osób.</t>
  </si>
  <si>
    <t>II, III,IV</t>
  </si>
  <si>
    <t>II, III, IV</t>
  </si>
  <si>
    <t>Konferencja TRADYCJA I NOWOCZESNOŚĆ – o dziedzictwie kulinarnych i systemach jakości żywności. Jak budować świadomość konsumentów?</t>
  </si>
  <si>
    <t xml:space="preserve">
Upowszechnianie wiedzy w zakresie systemów jakości żywności, o których mowa w art. 16 ust. 1 lit. a lub b rozporządzenia nr 1305/2013. Promocja dziedzictwa kulinarnego regionów.
Cel główny: zwiększenie świadomości przedstawicieli mediów, a za ich pośrednictwem opinii publicznej na temat systemów jakości żywności. Rozpoznawalność produktów objętych systemami jakości wymaga nakładów na ich promocję i działalność informacyjną, dlatego też konieczne jest wsparcie pozwalające na dotarcie do potencjalnych odbiorców. W Polsce nadal obserwuje się niski poziom wiedzy w zakresie funkcjonowania unijnych i krajowych systemów jakości, w ramach których wytwarzane są wysokojakościowe produkty. W rezultacie wciąż utrzymuje się niski popyt na tego typu produkty.
Celem wsparcia jest dostarczenie – za pośrednictwem mediów – konsumentom informacji o produktach wysokojakościowych oraz zwrócenie uwagi na ich walory, co w konsekwencji ma doprowadzić do zwiększenia popytu. Dla producentów możliwość uzyskania dodatkowej pomocy finansowej ma być zachętą do zwiększania skali produkcji lub do jej rozpoczęcia. Większy popyt na ten rodzaj produkcji może pozytywnie wpłynąć na aktywizację mieszkańców terenów wiejskich oraz na wzrost zatrudnienia na tych terenach.
</t>
  </si>
  <si>
    <t xml:space="preserve">Szkolenie/ seminarium/ warsztat /spotkanie
</t>
  </si>
  <si>
    <t>konferencja i warsztat kulinarny</t>
  </si>
  <si>
    <t>Przedstawiciele mediów zajmujący się tematyką ekonomiczno-gospodarczą, rolną, żywnościową i pokrewnymi. Wybrani blogerzy i vlogerzy, prowadzący blogi i vlogi o dużym zasięgu. Przedstawiciele podmiotów integrujących uczestników systemów jakości żywności. Przedstawicielki kół gospodyń wiejskich. Łącznie około 30-40 zaproszonych gości oraz przedstawiciele organizatora, do obsługi spotkania. W spotkaniu weźmie udział minister rolnictwa i rozwoju wsi.
Ponadto uczestnikami spotkania będą wszyscy zainteresowani tematyką, oglądający transmisję za pośrednictwem łączy internetowych.</t>
  </si>
  <si>
    <t>Organizacja międzynarodowej konferencji na temat doradztwa rolniczego</t>
  </si>
  <si>
    <t>Temat: Wymiana poglądów na temat roli doradztwa w systemie transferu wiedzy i innowacji w perspektywie finansowej 2021-2027 oraz prezentacja dobrych praktyk w zakresie doradztwa rolniczego w państwach UE.
Cel: Wymiana poglądów, doświadczeń i prezentacja dobrych praktyk w kontekście międzynarodowym oraz prezentacja innowacyjnych rozwiązań dotyczących transferu wiedzy z nauki do praktyki rolniczej.</t>
  </si>
  <si>
    <t>Konferencja /kongres</t>
  </si>
  <si>
    <t>konferencja/ 
ilość uczestników</t>
  </si>
  <si>
    <t>1/
200</t>
  </si>
  <si>
    <t>Bezpośrednio - pracownicy instytucji doradztwa rolniczego i instytutów badawczych, podmiotów zajmujących się problematyką rozwoju obszarów wiejskich np. MRiRW, ARiMR, KOWR, Rad Społecznych Doradztwa Rolniczego, prywatnych podmiotów doradczych, przedstawicieli państw UE; pośrednio rolnicy oraz ogół społeczeństwa korzystający ze wsparcia doradczego i wdrażania innowacyjnych rozwiązań w zakresie praktyki rolniczej. Ogółem – ok. 200 osób.</t>
  </si>
  <si>
    <t>Opracowanie i druk publikacji pod roboczym tytułem „Kodeks dobrych praktyk w zakresie doradztwa rolniczego”</t>
  </si>
  <si>
    <t>Temat: Wymiana wiedzy oraz dobrych praktyk w szczególności w zakresie wdrażania innowacji w rolnictwie i na obszarach wiejskich.
Cel: Zapewnienie doradztwa rolniczego jest obowiązkowe dla wszystkich państw UE. Upowszechnienie wiedzy na temat dobrych praktyk w zakresie doradztwa rolniczego zapewnią działania sieciujące dla doradców i przedstawicieli instytucji doradczych oraz z instytutów w zakresie wdrażania innowacji, przyczyniając się do wspierania transferu wiedzy i innowacji. Planuje się, że co najmniej 1000 osób: rolników, mieszkańców wsi, naukowców resortu rolnictwa, przedstawicieli MRiRW, parlamentarzystów, samorządów wiejskich i doradców rolniczych, przedstawicieli UE oraz instytucji doradczych z zagranicy otrzyma wiedzę na temat dobrych praktyk doradczych, która będzie wykorzystana w praktyce.</t>
  </si>
  <si>
    <t>ilość publikacji/
ilość wydanych egzemplarzy</t>
  </si>
  <si>
    <t>1/
1000</t>
  </si>
  <si>
    <t>Bezpośrednio – rolnicy i mieszkańcy obszarów wiejskich, naukowcy z instytutów badawczych, przedstawiciele urzędów rządowych i samorządowych oraz UE, przedstawiciele organizacji międzynarodowych zajmujący się doradztwem rolniczym – ok. 1000 osób</t>
  </si>
  <si>
    <t xml:space="preserve">Wsparcie współpracy międzynarodowej w ramach Strategii UE dla regionu Morza Bałtyckiego w Polsce, ze szczególnym uwzględnieniem obszaru tematycznego Biogospodarka Planu Działania SUERMB </t>
  </si>
  <si>
    <t>W ramach działania 7: Współpraca z Europejską Siecią na Rzecz Rozwoju Obszarów Wiejskich możliwe jest prowadzenie współpracy dotyczącej rozwoju obszarów wiejskich w ramach Strategii UE dla regionu Morza Bałtyckiego (SUERMB). Plan Działania SUERMB obecnie podlega rewizji. Ponadto  w nowej perspektywie finansowej UE w latach 2021-2027 podstawy wsparcia w ramach WPR i Polityki Spójności ulegną zmianie. Tematyka ekspertyzy oraz organizowanego spotkania będzie dotyczyć biogospodarki w kontekście zadań realizowanych w Planie Działania SUERMB oraz sektora rolnospożywczego i/lub obszarów wiejskich.</t>
  </si>
  <si>
    <t>ekspertyza
wyjazd zagraniczny
spotkanie</t>
  </si>
  <si>
    <t>liczba ekspertyz/wyjazdów/spotkań</t>
  </si>
  <si>
    <t>1
3
1</t>
  </si>
  <si>
    <t xml:space="preserve">MRiRW i partnerzy zaangażowani w realizację zadań związanych z realizacją SUERMB oraz inni interesariusze SUERMB. </t>
  </si>
  <si>
    <t>Departament Klimatu i Środowiska</t>
  </si>
  <si>
    <t>Upowszechnianie i promocja internetowych platform umożliwiających sprzedaż produktów rolnych</t>
  </si>
  <si>
    <t xml:space="preserve">Tematy:
1. Upowszechnianie wiedzy w zakresie tworzenia krótkich łańcuchów dostaw w rozumieniu art. 2 ust. 1 akapit drugi lit. m rozporządzenia nr 1305/2013 w sektorze rolno-spożywczym;
2. Wspieranie rozwoju przedsiębiorczości na obszarach wiejskich przez podnoszenie poziomu wiedzy i umiejętności;
Cel: dostarczenie i upowszechnianie wiedzy w zakresie tworzenia krótkich łańcuchów dostaw żywności, co pozwoli na podjęcie przez rolników decyzji o współdziałaniu w zorganizowanej formie, jaką jest sprzedaż produktów rolnych przy wykorzystaniu internetowej platformy sprzedażowej.
Promocja internetowych platform sprzedażowych produkty rolne ma na celu zachęcanie potencjalnych klientów do dokonywania zakupów na internetowej platformie sprzedażowej.
</t>
  </si>
  <si>
    <t xml:space="preserve">kampania
</t>
  </si>
  <si>
    <t xml:space="preserve">liczba kampanii
</t>
  </si>
  <si>
    <t>Producenci rolni, konsumenci - ogół społeczeństwa.</t>
  </si>
  <si>
    <t>II-IV</t>
  </si>
  <si>
    <t>Kampania informacyjno-edukacyjna dotycząca rolnictwa ekologicznego</t>
  </si>
  <si>
    <t>Celem realizacji operacji jest przekazanie  informacji o korzyściach płynących z prowadzenia gospodarstw metodami ekologicznymi, poprzez identyfikację i upowszechnianie dobrych praktyk w zakresie rolnictwa ekologicznego, co przyczyni się do zwiększenia poziomu wiedzy ogólnej i szczegółowej dotyczącej zasad uczestnictwa w systemie rolnictwa ekologicznego, podniesienia poziomu informacji dotyczących warunków i trybu przyznawania pomocy w ramach obecnej perspektywy finansowej w grupie docelowej operacji. 
Zakłada się, że realizacja operacji poprzez propagowanie rolnictwa ekologicznego, w tym unikania zanieczyszczenia nawozami i pestycydami, przyczyni się do zachowania środowiska przyrodniczego i krajobrazu na obszarach wiejskich. Operacja służy Priorytetowi 4 PROW 2014-2020  wspierając zrównoważony rozwój obszarów wiejskich przy zachowaniu dbałości o klimat i środowisko naturalne.
Kampania  poprzez promocję metod produkcji rolnictwa ekologicznego przyczyni się do wspierania  działań związanych z zapobieganiem degradacji środowiska i krajobrazu oraz utrzymaniem jego stanu przy jednoczesnym wykorzystaniu funkcji produkcyjnej obszarów wiejskich.
Operacja poprzez  identyfikację, gromadzenie i upowszechnianie dobrych praktyk mających wpływ na rozwój obszarów wiejskich przyczyni się do podniesienia jakości realizacji Programu.
 Tematy: 
Upowszechnianie wiedzy w zakresie optymalizacji wykorzystania przez mieszkańców obszarów wiejskich zasobów środowiska naturalnego.</t>
  </si>
  <si>
    <t>liczba  audycji</t>
  </si>
  <si>
    <t xml:space="preserve">Rolnicy, producenci, hodowcy i przetwórcy, mieszkańcy obszarów wiejskich, mieszkańcy miast zainteresowani tematyką rolnictwa i obszarów wiejskich, w szczególności rolnictwa ekologicznego. </t>
  </si>
  <si>
    <t>Organizacja konferencji dotycząca produkcji ziemniaka w Polsce.</t>
  </si>
  <si>
    <t>W związku z tym, że potencjał produkcyjny ziemniaka w Polsce nie jest w pełni wykorzystywany, jego produkcja obciążona jest ogromnym ryzykiem finansowym, a sytuacja w kraju i na świecie diametralnie się pogarsza to istnieje potrzeba podnoszenia wiedzy rolników, małych i średnich przedsiębiorców, co do możliwości wprowadzania zmian potencjału środowiskowego kraju w aspekcie wzrostu produkcji ziemniaka.
Edukacja producentów i potencjalnych producentów pod kątem wyeliminowania bakterii Clavibacter michiganensis z profesjonalnej produkcji ziemniaków w Polsce,  w konsekwencji zapewni im swobodny dostęp do rynków pozostałych państw członkowskich Unii Europejskiej, a w efekcie poprawi opłacalność krajowej produkcji ziemniaka. Konferencja ma pokazać również możliwości opłacalnej produkcji wysokiej jakości żywności w aspekcie Gospodarki 4.0 w obiegu zamkniętym, tak aby producenci skupili się nie tylko na własnej produkcji i rozwoju własnych przedsiębiorstw, ale szukali rozwiązań, które pozwolą na kooperację z rynkiem światowym, co w efekcie wpłynie na rozwój okolicznych obszarów i całej branży.
Tematy:
1. Upowszechnianie wiedzy w zakresie innowacyjnych rozwiązań w rolnictwie, produkcji żywności, leśnictwie i na obszarach wiejskich.
2. Upowszechnianie wiedzy w zakresie optymalizacji wykorzystywania przez mieszkańców obszarów wiejskich zasobów środowiska naturalnego.</t>
  </si>
  <si>
    <t xml:space="preserve">Konferencja/ kongres </t>
  </si>
  <si>
    <t xml:space="preserve">Grupa docelowa ( uczestnicy konferencji) 200 osób. Grupą docelową operacji są mieszkańcy obszarów wiejskich, rolnicy, właściciele małych i średnich przedsiębiorstw branży rolniczej i jej otoczenia z obszaru całego kraju w szczególności producenci ziemniaków bądź przyszli producenci ziemniaków. Są to osoby, którym zależy na wdrażaniu inicjatyw na rzecz obszarów wiejskich, ponieważ są ściśle związani z rolnictwem i obszarem wiejskim, który jest ich środowiskiem i miejscem pracy. </t>
  </si>
  <si>
    <t>1, 4</t>
  </si>
  <si>
    <t>Szkolenia dla doradców świadczących doradztwo w ramach PROW 2014-2020</t>
  </si>
  <si>
    <t xml:space="preserve">Cel ogólny:
Podniesienie wiedzy i umiejętności doradców rolniczych, zatrudnionych w wojewódzkich ośrodkach doradztwa rolniczego, poprzez zastosowanie innowacyjnych metod komunikowania się i szkoleń, dzięki czemu możliwe będzie zwiększenie zainteresowanie Programem, a  samo wdrażanie  będzie  bardziej efektywne. 
Cele szczegółowe:
1. Nabycie umiejętności posługiwania się narzędziami cyfrowymi, przeznaczonymi do komunikacji i szkoleń z wykorzystaniem 
2. Nabycie umiejętności tworzenia kursów metodą kształcenia na odległość
3. Ułatwienie wymiany wiedzy poprzez zastosowanie innowacyjnych metod cyfrowych.
Tematy:
Wspieranie rozwoju społeczeństwa cyfrowego na obszarach wiejskich przez podnoszenie poziomu wiedzy w tym zakresie  </t>
  </si>
  <si>
    <t>Szkolenie/ seminarium/ warsztat /spotkanie</t>
  </si>
  <si>
    <t>liczba szkoleń
liczba uczestników</t>
  </si>
  <si>
    <t>2
1000</t>
  </si>
  <si>
    <t xml:space="preserve">Szkolenie będzie skierowane do doradców rolniczych, zatrudnionych w wojewódzkich ośrodkach doradztwa rolniczego, organizujących i prowadzących szkolenia dla rolników i mieszkańców obszarów wiejskich. Przede wszystkim przeszkoleni zostaną  specjaliści z centrali ODR oraz kierownicy i pracownicy działów Metodyki Doradztwa, Szkoleń i Wydawnictw, ale również doradcy terenowi, prowadzący zajęcia z rolnikami.  </t>
  </si>
  <si>
    <t>III, IV</t>
  </si>
  <si>
    <t>Opracowanie i druk publikacji dot. działalności jednostek doradztwa rolniczego w obszarze innowacyjnych rozwiązań na rzecz rolnictwa i obszarów wiejskich</t>
  </si>
  <si>
    <t>Cel: zapewnienie doradztwa rolniczego, sprawnie funkcjonującego w systemie AKIS, jest obowiązkowe dla wszystkich państw UE. Upowszechnienie wiedzy na temat innowacyjnych obszarów działalności doradztwa jest spójne z zakresem Działania 2, tj. zapewnia działania sieciujące m.in. dla doradców, przedstawicieli instytutów, rolników i mieszkańców obszarów wiejskich, przyczyniając się do wspierania transferu wiedzy i innowacji. Planuje się, że co najmniej 2000 osób: rolników, mieszkańców wsi, naukowców, przedstawicieli MRiRW i instytucji współpracujących z resortem otrzyma wiedzę na temat innowacyjnych obszarów działalności ODR-ów. 
Temat: Ułatwianie tworzenia oraz funkcjonowania sieci kontaktów pomiędzy rolnikami, podmiotami doradczymi, jednostkami naukowymi, przedsiębiorcami sektora rolno-spożywczego oraz pozostałymi podmiotami zainteresowanymi wdrażaniem innowacji w rolnictwie i na obszarach wiejskich</t>
  </si>
  <si>
    <t>publikacja</t>
  </si>
  <si>
    <t>ilość publikacji</t>
  </si>
  <si>
    <t xml:space="preserve"> rolnicy, mieszkańcy obszarów wiejskich, przedstawiciele jdr i innych instytucji podległych MRiRW. </t>
  </si>
  <si>
    <t>III,IV</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</si>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</sst>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7" x14ac:knownFonts="1">
    <font>
      <sz val="11"/>
      <color theme="1"/>
      <name val="Calibri"/>
      <family val="2"/>
      <charset val="238"/>
      <scheme val="minor"/>
    </font>
    <font>
      <sz val="12"/>
      <color theme="1"/>
      <name val="Calibri"/>
      <family val="2"/>
      <charset val="238"/>
      <scheme val="minor"/>
    </font>
    <font>
      <sz val="12"/>
      <name val="Calibri"/>
      <family val="2"/>
      <charset val="238"/>
      <scheme val="minor"/>
    </font>
    <font>
      <b/>
      <sz val="12"/>
      <name val="Calibri"/>
      <family val="2"/>
      <charset val="238"/>
      <scheme val="minor"/>
    </font>
    <font>
      <sz val="12"/>
      <color indexed="8"/>
      <name val="Calibri"/>
      <family val="2"/>
      <charset val="238"/>
      <scheme val="minor"/>
    </font>
    <font>
      <sz val="10"/>
      <name val="Arial CE"/>
      <charset val="238"/>
    </font>
    <font>
      <sz val="1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5" fillId="0" borderId="0"/>
  </cellStyleXfs>
  <cellXfs count="5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4" fontId="1" fillId="0" borderId="0" xfId="0" applyNumberFormat="1" applyFont="1" applyAlignment="1">
      <alignment vertical="center"/>
    </xf>
    <xf numFmtId="4" fontId="1" fillId="0" borderId="0" xfId="0" applyNumberFormat="1" applyFont="1" applyAlignment="1">
      <alignment horizontal="center" vertical="center"/>
    </xf>
    <xf numFmtId="0" fontId="3" fillId="0" borderId="0" xfId="0" applyFont="1" applyAlignment="1">
      <alignment vertical="center"/>
    </xf>
    <xf numFmtId="4" fontId="2" fillId="0" borderId="0" xfId="0" applyNumberFormat="1" applyFont="1" applyAlignment="1">
      <alignment vertical="center"/>
    </xf>
    <xf numFmtId="4" fontId="2" fillId="0" borderId="0" xfId="0" applyNumberFormat="1" applyFont="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4" fontId="4"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quotePrefix="1" applyFont="1" applyBorder="1" applyAlignment="1">
      <alignment horizontal="center" vertical="center"/>
    </xf>
    <xf numFmtId="17" fontId="2" fillId="0" borderId="1" xfId="0" applyNumberFormat="1" applyFont="1" applyBorder="1" applyAlignment="1">
      <alignment horizontal="center" vertical="center" wrapText="1"/>
    </xf>
    <xf numFmtId="4" fontId="2" fillId="0" borderId="1" xfId="0" quotePrefix="1" applyNumberFormat="1" applyFont="1" applyBorder="1" applyAlignment="1">
      <alignment horizontal="center" vertical="center"/>
    </xf>
    <xf numFmtId="4" fontId="2" fillId="0" borderId="1" xfId="0" applyNumberFormat="1" applyFont="1" applyBorder="1" applyAlignment="1">
      <alignment horizontal="center" vertical="center" wrapText="1"/>
    </xf>
    <xf numFmtId="0" fontId="2" fillId="0" borderId="1" xfId="1" applyFont="1" applyBorder="1" applyAlignment="1">
      <alignment horizontal="center" vertical="center" wrapText="1"/>
    </xf>
    <xf numFmtId="0" fontId="2" fillId="0" borderId="1" xfId="1" applyFont="1" applyBorder="1" applyAlignment="1">
      <alignment vertical="center" wrapText="1"/>
    </xf>
    <xf numFmtId="4" fontId="2" fillId="0" borderId="1" xfId="0" applyNumberFormat="1" applyFont="1" applyBorder="1" applyAlignment="1">
      <alignment horizontal="center" vertical="center"/>
    </xf>
    <xf numFmtId="0" fontId="2" fillId="0" borderId="1" xfId="1" applyFont="1" applyBorder="1" applyAlignment="1">
      <alignment horizontal="center" vertical="center"/>
    </xf>
    <xf numFmtId="4" fontId="2" fillId="0" borderId="1" xfId="1" applyNumberFormat="1" applyFont="1" applyBorder="1" applyAlignment="1">
      <alignment horizontal="center" vertical="center" wrapText="1"/>
    </xf>
    <xf numFmtId="0" fontId="2" fillId="0" borderId="1" xfId="0" applyFont="1" applyBorder="1" applyAlignment="1">
      <alignment horizontal="center" vertical="center"/>
    </xf>
    <xf numFmtId="4" fontId="2" fillId="0" borderId="1" xfId="0" applyNumberFormat="1" applyFont="1" applyBorder="1" applyAlignment="1">
      <alignment horizontal="right" vertical="center"/>
    </xf>
    <xf numFmtId="4" fontId="2" fillId="0" borderId="1" xfId="1" applyNumberFormat="1" applyFont="1" applyBorder="1" applyAlignment="1">
      <alignment vertical="center" wrapText="1"/>
    </xf>
    <xf numFmtId="0" fontId="2" fillId="0" borderId="0" xfId="0" applyFont="1" applyAlignment="1">
      <alignment vertical="center" wrapText="1"/>
    </xf>
    <xf numFmtId="49" fontId="2" fillId="0" borderId="1" xfId="0" applyNumberFormat="1" applyFont="1" applyBorder="1" applyAlignment="1">
      <alignment horizontal="center" vertical="center" wrapText="1"/>
    </xf>
    <xf numFmtId="0" fontId="2" fillId="0" borderId="1" xfId="1" quotePrefix="1" applyFont="1" applyBorder="1" applyAlignment="1">
      <alignment horizontal="center" vertical="center" wrapText="1"/>
    </xf>
    <xf numFmtId="4" fontId="2" fillId="0" borderId="1" xfId="0" applyNumberFormat="1" applyFont="1" applyBorder="1" applyAlignment="1">
      <alignment horizontal="right" vertical="center" wrapText="1"/>
    </xf>
    <xf numFmtId="0" fontId="1" fillId="3" borderId="0" xfId="0" applyFont="1" applyFill="1" applyAlignment="1">
      <alignment vertical="center"/>
    </xf>
    <xf numFmtId="0" fontId="2" fillId="0" borderId="2" xfId="1" applyFont="1" applyBorder="1" applyAlignment="1">
      <alignment horizontal="center" vertical="center" wrapText="1"/>
    </xf>
    <xf numFmtId="0" fontId="2" fillId="0" borderId="2" xfId="1" applyFont="1" applyBorder="1" applyAlignment="1">
      <alignment horizontal="left" vertical="center" wrapText="1"/>
    </xf>
    <xf numFmtId="0" fontId="2" fillId="0" borderId="2" xfId="1" applyFont="1" applyBorder="1" applyAlignment="1">
      <alignment vertical="center" wrapText="1"/>
    </xf>
    <xf numFmtId="0" fontId="2" fillId="0" borderId="2" xfId="1" quotePrefix="1" applyFont="1" applyBorder="1" applyAlignment="1">
      <alignment horizontal="center" vertical="center" wrapText="1"/>
    </xf>
    <xf numFmtId="4" fontId="2" fillId="0" borderId="2" xfId="1" applyNumberFormat="1" applyFont="1" applyBorder="1" applyAlignment="1">
      <alignment vertical="center" wrapText="1"/>
    </xf>
    <xf numFmtId="4" fontId="2" fillId="0" borderId="2" xfId="1" applyNumberFormat="1" applyFont="1" applyBorder="1" applyAlignment="1">
      <alignment horizontal="right" vertical="center" wrapText="1"/>
    </xf>
    <xf numFmtId="0" fontId="2" fillId="0" borderId="2" xfId="0" applyFont="1" applyBorder="1" applyAlignment="1">
      <alignment horizontal="center" vertical="center" wrapText="1"/>
    </xf>
    <xf numFmtId="16" fontId="2" fillId="0" borderId="1" xfId="1" quotePrefix="1" applyNumberFormat="1" applyFont="1" applyBorder="1" applyAlignment="1">
      <alignment horizontal="center" vertical="center" wrapText="1"/>
    </xf>
    <xf numFmtId="0" fontId="2" fillId="0" borderId="1" xfId="0" applyFont="1" applyBorder="1" applyAlignment="1">
      <alignment vertical="center" wrapText="1"/>
    </xf>
    <xf numFmtId="4" fontId="2" fillId="0" borderId="1" xfId="0" applyNumberFormat="1" applyFont="1" applyBorder="1" applyAlignment="1">
      <alignment vertical="center"/>
    </xf>
    <xf numFmtId="0" fontId="2" fillId="0" borderId="1" xfId="0" applyFont="1" applyBorder="1" applyAlignment="1">
      <alignment horizontal="left" vertical="top" wrapText="1"/>
    </xf>
    <xf numFmtId="0" fontId="0" fillId="4" borderId="3" xfId="0" applyFill="1" applyBorder="1" applyAlignment="1">
      <alignment horizontal="center" vertical="center"/>
    </xf>
    <xf numFmtId="0" fontId="0" fillId="4" borderId="1" xfId="0" applyFill="1" applyBorder="1" applyAlignment="1">
      <alignment horizont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0" fillId="4" borderId="1" xfId="0" applyFill="1" applyBorder="1" applyAlignment="1">
      <alignment horizontal="center"/>
    </xf>
    <xf numFmtId="0" fontId="0" fillId="0" borderId="1" xfId="0" applyBorder="1" applyAlignment="1">
      <alignment horizontal="center"/>
    </xf>
    <xf numFmtId="4" fontId="6" fillId="0" borderId="1" xfId="0" applyNumberFormat="1" applyFont="1" applyBorder="1" applyAlignment="1">
      <alignment horizontal="center" vertical="center"/>
    </xf>
    <xf numFmtId="164" fontId="0" fillId="0" borderId="1" xfId="0" applyNumberFormat="1" applyBorder="1"/>
    <xf numFmtId="164" fontId="1" fillId="0" borderId="0" xfId="0" applyNumberFormat="1" applyFont="1" applyAlignment="1">
      <alignment vertical="center"/>
    </xf>
  </cellXfs>
  <cellStyles count="2">
    <cellStyle name="Normalny" xfId="0" builtinId="0"/>
    <cellStyle name="Normalny 3" xfId="1" xr:uid="{4352B7DC-FB8F-4F12-AE83-59AC4E0174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5A3DF-E470-4C9B-85E5-E1CB92B04617}">
  <sheetPr codeName="Arkusz1"/>
  <dimension ref="A1:U33"/>
  <sheetViews>
    <sheetView tabSelected="1" workbookViewId="0"/>
  </sheetViews>
  <sheetFormatPr defaultRowHeight="15.75" x14ac:dyDescent="0.25"/>
  <cols>
    <col min="1" max="1" width="10.7109375" style="1" customWidth="1"/>
    <col min="2" max="2" width="22" style="1" customWidth="1"/>
    <col min="3" max="3" width="11.42578125" style="1" customWidth="1"/>
    <col min="4" max="4" width="11.5703125" style="1" customWidth="1"/>
    <col min="5" max="5" width="64.85546875" style="2" bestFit="1" customWidth="1"/>
    <col min="6" max="6" width="91.85546875" style="1" customWidth="1"/>
    <col min="7" max="7" width="33.140625" style="1" customWidth="1"/>
    <col min="8" max="8" width="23.85546875" style="1" customWidth="1"/>
    <col min="9" max="9" width="45.42578125" style="1" customWidth="1"/>
    <col min="10" max="10" width="73.140625" style="1" bestFit="1" customWidth="1"/>
    <col min="11" max="11" width="11.140625" style="3" customWidth="1"/>
    <col min="12" max="12" width="11.85546875" style="4" customWidth="1"/>
    <col min="13" max="13" width="18.42578125" style="1" customWidth="1"/>
    <col min="14" max="14" width="25.85546875" style="1" customWidth="1"/>
    <col min="15" max="16" width="19.28515625" style="1" customWidth="1"/>
    <col min="17" max="17" width="39.5703125" style="1" customWidth="1"/>
    <col min="18" max="18" width="21.7109375" style="1" customWidth="1"/>
    <col min="19" max="249" width="9.140625" style="1"/>
    <col min="250" max="250" width="4.7109375" style="1" bestFit="1" customWidth="1"/>
    <col min="251" max="251" width="9.7109375" style="1" bestFit="1" customWidth="1"/>
    <col min="252" max="252" width="10" style="1" bestFit="1" customWidth="1"/>
    <col min="253" max="253" width="8.85546875" style="1" bestFit="1" customWidth="1"/>
    <col min="254" max="254" width="22.85546875" style="1" customWidth="1"/>
    <col min="255" max="255" width="59.7109375" style="1" bestFit="1" customWidth="1"/>
    <col min="256" max="256" width="57.85546875" style="1" bestFit="1" customWidth="1"/>
    <col min="257" max="257" width="35.28515625" style="1" bestFit="1" customWidth="1"/>
    <col min="258" max="258" width="28.140625" style="1" bestFit="1" customWidth="1"/>
    <col min="259" max="259" width="33.140625" style="1" bestFit="1" customWidth="1"/>
    <col min="260" max="260" width="26" style="1" bestFit="1" customWidth="1"/>
    <col min="261" max="261" width="19.140625" style="1" bestFit="1" customWidth="1"/>
    <col min="262" max="262" width="10.42578125" style="1" customWidth="1"/>
    <col min="263" max="263" width="11.85546875" style="1" customWidth="1"/>
    <col min="264" max="264" width="14.7109375" style="1" customWidth="1"/>
    <col min="265" max="265" width="9" style="1" bestFit="1" customWidth="1"/>
    <col min="266" max="505" width="9.140625" style="1"/>
    <col min="506" max="506" width="4.7109375" style="1" bestFit="1" customWidth="1"/>
    <col min="507" max="507" width="9.7109375" style="1" bestFit="1" customWidth="1"/>
    <col min="508" max="508" width="10" style="1" bestFit="1" customWidth="1"/>
    <col min="509" max="509" width="8.85546875" style="1" bestFit="1" customWidth="1"/>
    <col min="510" max="510" width="22.85546875" style="1" customWidth="1"/>
    <col min="511" max="511" width="59.7109375" style="1" bestFit="1" customWidth="1"/>
    <col min="512" max="512" width="57.85546875" style="1" bestFit="1" customWidth="1"/>
    <col min="513" max="513" width="35.28515625" style="1" bestFit="1" customWidth="1"/>
    <col min="514" max="514" width="28.140625" style="1" bestFit="1" customWidth="1"/>
    <col min="515" max="515" width="33.140625" style="1" bestFit="1" customWidth="1"/>
    <col min="516" max="516" width="26" style="1" bestFit="1" customWidth="1"/>
    <col min="517" max="517" width="19.140625" style="1" bestFit="1" customWidth="1"/>
    <col min="518" max="518" width="10.42578125" style="1" customWidth="1"/>
    <col min="519" max="519" width="11.85546875" style="1" customWidth="1"/>
    <col min="520" max="520" width="14.7109375" style="1" customWidth="1"/>
    <col min="521" max="521" width="9" style="1" bestFit="1" customWidth="1"/>
    <col min="522" max="761" width="9.140625" style="1"/>
    <col min="762" max="762" width="4.7109375" style="1" bestFit="1" customWidth="1"/>
    <col min="763" max="763" width="9.7109375" style="1" bestFit="1" customWidth="1"/>
    <col min="764" max="764" width="10" style="1" bestFit="1" customWidth="1"/>
    <col min="765" max="765" width="8.85546875" style="1" bestFit="1" customWidth="1"/>
    <col min="766" max="766" width="22.85546875" style="1" customWidth="1"/>
    <col min="767" max="767" width="59.7109375" style="1" bestFit="1" customWidth="1"/>
    <col min="768" max="768" width="57.85546875" style="1" bestFit="1" customWidth="1"/>
    <col min="769" max="769" width="35.28515625" style="1" bestFit="1" customWidth="1"/>
    <col min="770" max="770" width="28.140625" style="1" bestFit="1" customWidth="1"/>
    <col min="771" max="771" width="33.140625" style="1" bestFit="1" customWidth="1"/>
    <col min="772" max="772" width="26" style="1" bestFit="1" customWidth="1"/>
    <col min="773" max="773" width="19.140625" style="1" bestFit="1" customWidth="1"/>
    <col min="774" max="774" width="10.42578125" style="1" customWidth="1"/>
    <col min="775" max="775" width="11.85546875" style="1" customWidth="1"/>
    <col min="776" max="776" width="14.7109375" style="1" customWidth="1"/>
    <col min="777" max="777" width="9" style="1" bestFit="1" customWidth="1"/>
    <col min="778" max="1017" width="9.140625" style="1"/>
    <col min="1018" max="1018" width="4.7109375" style="1" bestFit="1" customWidth="1"/>
    <col min="1019" max="1019" width="9.7109375" style="1" bestFit="1" customWidth="1"/>
    <col min="1020" max="1020" width="10" style="1" bestFit="1" customWidth="1"/>
    <col min="1021" max="1021" width="8.85546875" style="1" bestFit="1" customWidth="1"/>
    <col min="1022" max="1022" width="22.85546875" style="1" customWidth="1"/>
    <col min="1023" max="1023" width="59.7109375" style="1" bestFit="1" customWidth="1"/>
    <col min="1024" max="1024" width="57.85546875" style="1" bestFit="1" customWidth="1"/>
    <col min="1025" max="1025" width="35.28515625" style="1" bestFit="1" customWidth="1"/>
    <col min="1026" max="1026" width="28.140625" style="1" bestFit="1" customWidth="1"/>
    <col min="1027" max="1027" width="33.140625" style="1" bestFit="1" customWidth="1"/>
    <col min="1028" max="1028" width="26" style="1" bestFit="1" customWidth="1"/>
    <col min="1029" max="1029" width="19.140625" style="1" bestFit="1" customWidth="1"/>
    <col min="1030" max="1030" width="10.42578125" style="1" customWidth="1"/>
    <col min="1031" max="1031" width="11.85546875" style="1" customWidth="1"/>
    <col min="1032" max="1032" width="14.7109375" style="1" customWidth="1"/>
    <col min="1033" max="1033" width="9" style="1" bestFit="1" customWidth="1"/>
    <col min="1034" max="1273" width="9.140625" style="1"/>
    <col min="1274" max="1274" width="4.7109375" style="1" bestFit="1" customWidth="1"/>
    <col min="1275" max="1275" width="9.7109375" style="1" bestFit="1" customWidth="1"/>
    <col min="1276" max="1276" width="10" style="1" bestFit="1" customWidth="1"/>
    <col min="1277" max="1277" width="8.85546875" style="1" bestFit="1" customWidth="1"/>
    <col min="1278" max="1278" width="22.85546875" style="1" customWidth="1"/>
    <col min="1279" max="1279" width="59.7109375" style="1" bestFit="1" customWidth="1"/>
    <col min="1280" max="1280" width="57.85546875" style="1" bestFit="1" customWidth="1"/>
    <col min="1281" max="1281" width="35.28515625" style="1" bestFit="1" customWidth="1"/>
    <col min="1282" max="1282" width="28.140625" style="1" bestFit="1" customWidth="1"/>
    <col min="1283" max="1283" width="33.140625" style="1" bestFit="1" customWidth="1"/>
    <col min="1284" max="1284" width="26" style="1" bestFit="1" customWidth="1"/>
    <col min="1285" max="1285" width="19.140625" style="1" bestFit="1" customWidth="1"/>
    <col min="1286" max="1286" width="10.42578125" style="1" customWidth="1"/>
    <col min="1287" max="1287" width="11.85546875" style="1" customWidth="1"/>
    <col min="1288" max="1288" width="14.7109375" style="1" customWidth="1"/>
    <col min="1289" max="1289" width="9" style="1" bestFit="1" customWidth="1"/>
    <col min="1290" max="1529" width="9.140625" style="1"/>
    <col min="1530" max="1530" width="4.7109375" style="1" bestFit="1" customWidth="1"/>
    <col min="1531" max="1531" width="9.7109375" style="1" bestFit="1" customWidth="1"/>
    <col min="1532" max="1532" width="10" style="1" bestFit="1" customWidth="1"/>
    <col min="1533" max="1533" width="8.85546875" style="1" bestFit="1" customWidth="1"/>
    <col min="1534" max="1534" width="22.85546875" style="1" customWidth="1"/>
    <col min="1535" max="1535" width="59.7109375" style="1" bestFit="1" customWidth="1"/>
    <col min="1536" max="1536" width="57.85546875" style="1" bestFit="1" customWidth="1"/>
    <col min="1537" max="1537" width="35.28515625" style="1" bestFit="1" customWidth="1"/>
    <col min="1538" max="1538" width="28.140625" style="1" bestFit="1" customWidth="1"/>
    <col min="1539" max="1539" width="33.140625" style="1" bestFit="1" customWidth="1"/>
    <col min="1540" max="1540" width="26" style="1" bestFit="1" customWidth="1"/>
    <col min="1541" max="1541" width="19.140625" style="1" bestFit="1" customWidth="1"/>
    <col min="1542" max="1542" width="10.42578125" style="1" customWidth="1"/>
    <col min="1543" max="1543" width="11.85546875" style="1" customWidth="1"/>
    <col min="1544" max="1544" width="14.7109375" style="1" customWidth="1"/>
    <col min="1545" max="1545" width="9" style="1" bestFit="1" customWidth="1"/>
    <col min="1546" max="1785" width="9.140625" style="1"/>
    <col min="1786" max="1786" width="4.7109375" style="1" bestFit="1" customWidth="1"/>
    <col min="1787" max="1787" width="9.7109375" style="1" bestFit="1" customWidth="1"/>
    <col min="1788" max="1788" width="10" style="1" bestFit="1" customWidth="1"/>
    <col min="1789" max="1789" width="8.85546875" style="1" bestFit="1" customWidth="1"/>
    <col min="1790" max="1790" width="22.85546875" style="1" customWidth="1"/>
    <col min="1791" max="1791" width="59.7109375" style="1" bestFit="1" customWidth="1"/>
    <col min="1792" max="1792" width="57.85546875" style="1" bestFit="1" customWidth="1"/>
    <col min="1793" max="1793" width="35.28515625" style="1" bestFit="1" customWidth="1"/>
    <col min="1794" max="1794" width="28.140625" style="1" bestFit="1" customWidth="1"/>
    <col min="1795" max="1795" width="33.140625" style="1" bestFit="1" customWidth="1"/>
    <col min="1796" max="1796" width="26" style="1" bestFit="1" customWidth="1"/>
    <col min="1797" max="1797" width="19.140625" style="1" bestFit="1" customWidth="1"/>
    <col min="1798" max="1798" width="10.42578125" style="1" customWidth="1"/>
    <col min="1799" max="1799" width="11.85546875" style="1" customWidth="1"/>
    <col min="1800" max="1800" width="14.7109375" style="1" customWidth="1"/>
    <col min="1801" max="1801" width="9" style="1" bestFit="1" customWidth="1"/>
    <col min="1802" max="2041" width="9.140625" style="1"/>
    <col min="2042" max="2042" width="4.7109375" style="1" bestFit="1" customWidth="1"/>
    <col min="2043" max="2043" width="9.7109375" style="1" bestFit="1" customWidth="1"/>
    <col min="2044" max="2044" width="10" style="1" bestFit="1" customWidth="1"/>
    <col min="2045" max="2045" width="8.85546875" style="1" bestFit="1" customWidth="1"/>
    <col min="2046" max="2046" width="22.85546875" style="1" customWidth="1"/>
    <col min="2047" max="2047" width="59.7109375" style="1" bestFit="1" customWidth="1"/>
    <col min="2048" max="2048" width="57.85546875" style="1" bestFit="1" customWidth="1"/>
    <col min="2049" max="2049" width="35.28515625" style="1" bestFit="1" customWidth="1"/>
    <col min="2050" max="2050" width="28.140625" style="1" bestFit="1" customWidth="1"/>
    <col min="2051" max="2051" width="33.140625" style="1" bestFit="1" customWidth="1"/>
    <col min="2052" max="2052" width="26" style="1" bestFit="1" customWidth="1"/>
    <col min="2053" max="2053" width="19.140625" style="1" bestFit="1" customWidth="1"/>
    <col min="2054" max="2054" width="10.42578125" style="1" customWidth="1"/>
    <col min="2055" max="2055" width="11.85546875" style="1" customWidth="1"/>
    <col min="2056" max="2056" width="14.7109375" style="1" customWidth="1"/>
    <col min="2057" max="2057" width="9" style="1" bestFit="1" customWidth="1"/>
    <col min="2058" max="2297" width="9.140625" style="1"/>
    <col min="2298" max="2298" width="4.7109375" style="1" bestFit="1" customWidth="1"/>
    <col min="2299" max="2299" width="9.7109375" style="1" bestFit="1" customWidth="1"/>
    <col min="2300" max="2300" width="10" style="1" bestFit="1" customWidth="1"/>
    <col min="2301" max="2301" width="8.85546875" style="1" bestFit="1" customWidth="1"/>
    <col min="2302" max="2302" width="22.85546875" style="1" customWidth="1"/>
    <col min="2303" max="2303" width="59.7109375" style="1" bestFit="1" customWidth="1"/>
    <col min="2304" max="2304" width="57.85546875" style="1" bestFit="1" customWidth="1"/>
    <col min="2305" max="2305" width="35.28515625" style="1" bestFit="1" customWidth="1"/>
    <col min="2306" max="2306" width="28.140625" style="1" bestFit="1" customWidth="1"/>
    <col min="2307" max="2307" width="33.140625" style="1" bestFit="1" customWidth="1"/>
    <col min="2308" max="2308" width="26" style="1" bestFit="1" customWidth="1"/>
    <col min="2309" max="2309" width="19.140625" style="1" bestFit="1" customWidth="1"/>
    <col min="2310" max="2310" width="10.42578125" style="1" customWidth="1"/>
    <col min="2311" max="2311" width="11.85546875" style="1" customWidth="1"/>
    <col min="2312" max="2312" width="14.7109375" style="1" customWidth="1"/>
    <col min="2313" max="2313" width="9" style="1" bestFit="1" customWidth="1"/>
    <col min="2314" max="2553" width="9.140625" style="1"/>
    <col min="2554" max="2554" width="4.7109375" style="1" bestFit="1" customWidth="1"/>
    <col min="2555" max="2555" width="9.7109375" style="1" bestFit="1" customWidth="1"/>
    <col min="2556" max="2556" width="10" style="1" bestFit="1" customWidth="1"/>
    <col min="2557" max="2557" width="8.85546875" style="1" bestFit="1" customWidth="1"/>
    <col min="2558" max="2558" width="22.85546875" style="1" customWidth="1"/>
    <col min="2559" max="2559" width="59.7109375" style="1" bestFit="1" customWidth="1"/>
    <col min="2560" max="2560" width="57.85546875" style="1" bestFit="1" customWidth="1"/>
    <col min="2561" max="2561" width="35.28515625" style="1" bestFit="1" customWidth="1"/>
    <col min="2562" max="2562" width="28.140625" style="1" bestFit="1" customWidth="1"/>
    <col min="2563" max="2563" width="33.140625" style="1" bestFit="1" customWidth="1"/>
    <col min="2564" max="2564" width="26" style="1" bestFit="1" customWidth="1"/>
    <col min="2565" max="2565" width="19.140625" style="1" bestFit="1" customWidth="1"/>
    <col min="2566" max="2566" width="10.42578125" style="1" customWidth="1"/>
    <col min="2567" max="2567" width="11.85546875" style="1" customWidth="1"/>
    <col min="2568" max="2568" width="14.7109375" style="1" customWidth="1"/>
    <col min="2569" max="2569" width="9" style="1" bestFit="1" customWidth="1"/>
    <col min="2570" max="2809" width="9.140625" style="1"/>
    <col min="2810" max="2810" width="4.7109375" style="1" bestFit="1" customWidth="1"/>
    <col min="2811" max="2811" width="9.7109375" style="1" bestFit="1" customWidth="1"/>
    <col min="2812" max="2812" width="10" style="1" bestFit="1" customWidth="1"/>
    <col min="2813" max="2813" width="8.85546875" style="1" bestFit="1" customWidth="1"/>
    <col min="2814" max="2814" width="22.85546875" style="1" customWidth="1"/>
    <col min="2815" max="2815" width="59.7109375" style="1" bestFit="1" customWidth="1"/>
    <col min="2816" max="2816" width="57.85546875" style="1" bestFit="1" customWidth="1"/>
    <col min="2817" max="2817" width="35.28515625" style="1" bestFit="1" customWidth="1"/>
    <col min="2818" max="2818" width="28.140625" style="1" bestFit="1" customWidth="1"/>
    <col min="2819" max="2819" width="33.140625" style="1" bestFit="1" customWidth="1"/>
    <col min="2820" max="2820" width="26" style="1" bestFit="1" customWidth="1"/>
    <col min="2821" max="2821" width="19.140625" style="1" bestFit="1" customWidth="1"/>
    <col min="2822" max="2822" width="10.42578125" style="1" customWidth="1"/>
    <col min="2823" max="2823" width="11.85546875" style="1" customWidth="1"/>
    <col min="2824" max="2824" width="14.7109375" style="1" customWidth="1"/>
    <col min="2825" max="2825" width="9" style="1" bestFit="1" customWidth="1"/>
    <col min="2826" max="3065" width="9.140625" style="1"/>
    <col min="3066" max="3066" width="4.7109375" style="1" bestFit="1" customWidth="1"/>
    <col min="3067" max="3067" width="9.7109375" style="1" bestFit="1" customWidth="1"/>
    <col min="3068" max="3068" width="10" style="1" bestFit="1" customWidth="1"/>
    <col min="3069" max="3069" width="8.85546875" style="1" bestFit="1" customWidth="1"/>
    <col min="3070" max="3070" width="22.85546875" style="1" customWidth="1"/>
    <col min="3071" max="3071" width="59.7109375" style="1" bestFit="1" customWidth="1"/>
    <col min="3072" max="3072" width="57.85546875" style="1" bestFit="1" customWidth="1"/>
    <col min="3073" max="3073" width="35.28515625" style="1" bestFit="1" customWidth="1"/>
    <col min="3074" max="3074" width="28.140625" style="1" bestFit="1" customWidth="1"/>
    <col min="3075" max="3075" width="33.140625" style="1" bestFit="1" customWidth="1"/>
    <col min="3076" max="3076" width="26" style="1" bestFit="1" customWidth="1"/>
    <col min="3077" max="3077" width="19.140625" style="1" bestFit="1" customWidth="1"/>
    <col min="3078" max="3078" width="10.42578125" style="1" customWidth="1"/>
    <col min="3079" max="3079" width="11.85546875" style="1" customWidth="1"/>
    <col min="3080" max="3080" width="14.7109375" style="1" customWidth="1"/>
    <col min="3081" max="3081" width="9" style="1" bestFit="1" customWidth="1"/>
    <col min="3082" max="3321" width="9.140625" style="1"/>
    <col min="3322" max="3322" width="4.7109375" style="1" bestFit="1" customWidth="1"/>
    <col min="3323" max="3323" width="9.7109375" style="1" bestFit="1" customWidth="1"/>
    <col min="3324" max="3324" width="10" style="1" bestFit="1" customWidth="1"/>
    <col min="3325" max="3325" width="8.85546875" style="1" bestFit="1" customWidth="1"/>
    <col min="3326" max="3326" width="22.85546875" style="1" customWidth="1"/>
    <col min="3327" max="3327" width="59.7109375" style="1" bestFit="1" customWidth="1"/>
    <col min="3328" max="3328" width="57.85546875" style="1" bestFit="1" customWidth="1"/>
    <col min="3329" max="3329" width="35.28515625" style="1" bestFit="1" customWidth="1"/>
    <col min="3330" max="3330" width="28.140625" style="1" bestFit="1" customWidth="1"/>
    <col min="3331" max="3331" width="33.140625" style="1" bestFit="1" customWidth="1"/>
    <col min="3332" max="3332" width="26" style="1" bestFit="1" customWidth="1"/>
    <col min="3333" max="3333" width="19.140625" style="1" bestFit="1" customWidth="1"/>
    <col min="3334" max="3334" width="10.42578125" style="1" customWidth="1"/>
    <col min="3335" max="3335" width="11.85546875" style="1" customWidth="1"/>
    <col min="3336" max="3336" width="14.7109375" style="1" customWidth="1"/>
    <col min="3337" max="3337" width="9" style="1" bestFit="1" customWidth="1"/>
    <col min="3338" max="3577" width="9.140625" style="1"/>
    <col min="3578" max="3578" width="4.7109375" style="1" bestFit="1" customWidth="1"/>
    <col min="3579" max="3579" width="9.7109375" style="1" bestFit="1" customWidth="1"/>
    <col min="3580" max="3580" width="10" style="1" bestFit="1" customWidth="1"/>
    <col min="3581" max="3581" width="8.85546875" style="1" bestFit="1" customWidth="1"/>
    <col min="3582" max="3582" width="22.85546875" style="1" customWidth="1"/>
    <col min="3583" max="3583" width="59.7109375" style="1" bestFit="1" customWidth="1"/>
    <col min="3584" max="3584" width="57.85546875" style="1" bestFit="1" customWidth="1"/>
    <col min="3585" max="3585" width="35.28515625" style="1" bestFit="1" customWidth="1"/>
    <col min="3586" max="3586" width="28.140625" style="1" bestFit="1" customWidth="1"/>
    <col min="3587" max="3587" width="33.140625" style="1" bestFit="1" customWidth="1"/>
    <col min="3588" max="3588" width="26" style="1" bestFit="1" customWidth="1"/>
    <col min="3589" max="3589" width="19.140625" style="1" bestFit="1" customWidth="1"/>
    <col min="3590" max="3590" width="10.42578125" style="1" customWidth="1"/>
    <col min="3591" max="3591" width="11.85546875" style="1" customWidth="1"/>
    <col min="3592" max="3592" width="14.7109375" style="1" customWidth="1"/>
    <col min="3593" max="3593" width="9" style="1" bestFit="1" customWidth="1"/>
    <col min="3594" max="3833" width="9.140625" style="1"/>
    <col min="3834" max="3834" width="4.7109375" style="1" bestFit="1" customWidth="1"/>
    <col min="3835" max="3835" width="9.7109375" style="1" bestFit="1" customWidth="1"/>
    <col min="3836" max="3836" width="10" style="1" bestFit="1" customWidth="1"/>
    <col min="3837" max="3837" width="8.85546875" style="1" bestFit="1" customWidth="1"/>
    <col min="3838" max="3838" width="22.85546875" style="1" customWidth="1"/>
    <col min="3839" max="3839" width="59.7109375" style="1" bestFit="1" customWidth="1"/>
    <col min="3840" max="3840" width="57.85546875" style="1" bestFit="1" customWidth="1"/>
    <col min="3841" max="3841" width="35.28515625" style="1" bestFit="1" customWidth="1"/>
    <col min="3842" max="3842" width="28.140625" style="1" bestFit="1" customWidth="1"/>
    <col min="3843" max="3843" width="33.140625" style="1" bestFit="1" customWidth="1"/>
    <col min="3844" max="3844" width="26" style="1" bestFit="1" customWidth="1"/>
    <col min="3845" max="3845" width="19.140625" style="1" bestFit="1" customWidth="1"/>
    <col min="3846" max="3846" width="10.42578125" style="1" customWidth="1"/>
    <col min="3847" max="3847" width="11.85546875" style="1" customWidth="1"/>
    <col min="3848" max="3848" width="14.7109375" style="1" customWidth="1"/>
    <col min="3849" max="3849" width="9" style="1" bestFit="1" customWidth="1"/>
    <col min="3850" max="4089" width="9.140625" style="1"/>
    <col min="4090" max="4090" width="4.7109375" style="1" bestFit="1" customWidth="1"/>
    <col min="4091" max="4091" width="9.7109375" style="1" bestFit="1" customWidth="1"/>
    <col min="4092" max="4092" width="10" style="1" bestFit="1" customWidth="1"/>
    <col min="4093" max="4093" width="8.85546875" style="1" bestFit="1" customWidth="1"/>
    <col min="4094" max="4094" width="22.85546875" style="1" customWidth="1"/>
    <col min="4095" max="4095" width="59.7109375" style="1" bestFit="1" customWidth="1"/>
    <col min="4096" max="4096" width="57.85546875" style="1" bestFit="1" customWidth="1"/>
    <col min="4097" max="4097" width="35.28515625" style="1" bestFit="1" customWidth="1"/>
    <col min="4098" max="4098" width="28.140625" style="1" bestFit="1" customWidth="1"/>
    <col min="4099" max="4099" width="33.140625" style="1" bestFit="1" customWidth="1"/>
    <col min="4100" max="4100" width="26" style="1" bestFit="1" customWidth="1"/>
    <col min="4101" max="4101" width="19.140625" style="1" bestFit="1" customWidth="1"/>
    <col min="4102" max="4102" width="10.42578125" style="1" customWidth="1"/>
    <col min="4103" max="4103" width="11.85546875" style="1" customWidth="1"/>
    <col min="4104" max="4104" width="14.7109375" style="1" customWidth="1"/>
    <col min="4105" max="4105" width="9" style="1" bestFit="1" customWidth="1"/>
    <col min="4106" max="4345" width="9.140625" style="1"/>
    <col min="4346" max="4346" width="4.7109375" style="1" bestFit="1" customWidth="1"/>
    <col min="4347" max="4347" width="9.7109375" style="1" bestFit="1" customWidth="1"/>
    <col min="4348" max="4348" width="10" style="1" bestFit="1" customWidth="1"/>
    <col min="4349" max="4349" width="8.85546875" style="1" bestFit="1" customWidth="1"/>
    <col min="4350" max="4350" width="22.85546875" style="1" customWidth="1"/>
    <col min="4351" max="4351" width="59.7109375" style="1" bestFit="1" customWidth="1"/>
    <col min="4352" max="4352" width="57.85546875" style="1" bestFit="1" customWidth="1"/>
    <col min="4353" max="4353" width="35.28515625" style="1" bestFit="1" customWidth="1"/>
    <col min="4354" max="4354" width="28.140625" style="1" bestFit="1" customWidth="1"/>
    <col min="4355" max="4355" width="33.140625" style="1" bestFit="1" customWidth="1"/>
    <col min="4356" max="4356" width="26" style="1" bestFit="1" customWidth="1"/>
    <col min="4357" max="4357" width="19.140625" style="1" bestFit="1" customWidth="1"/>
    <col min="4358" max="4358" width="10.42578125" style="1" customWidth="1"/>
    <col min="4359" max="4359" width="11.85546875" style="1" customWidth="1"/>
    <col min="4360" max="4360" width="14.7109375" style="1" customWidth="1"/>
    <col min="4361" max="4361" width="9" style="1" bestFit="1" customWidth="1"/>
    <col min="4362" max="4601" width="9.140625" style="1"/>
    <col min="4602" max="4602" width="4.7109375" style="1" bestFit="1" customWidth="1"/>
    <col min="4603" max="4603" width="9.7109375" style="1" bestFit="1" customWidth="1"/>
    <col min="4604" max="4604" width="10" style="1" bestFit="1" customWidth="1"/>
    <col min="4605" max="4605" width="8.85546875" style="1" bestFit="1" customWidth="1"/>
    <col min="4606" max="4606" width="22.85546875" style="1" customWidth="1"/>
    <col min="4607" max="4607" width="59.7109375" style="1" bestFit="1" customWidth="1"/>
    <col min="4608" max="4608" width="57.85546875" style="1" bestFit="1" customWidth="1"/>
    <col min="4609" max="4609" width="35.28515625" style="1" bestFit="1" customWidth="1"/>
    <col min="4610" max="4610" width="28.140625" style="1" bestFit="1" customWidth="1"/>
    <col min="4611" max="4611" width="33.140625" style="1" bestFit="1" customWidth="1"/>
    <col min="4612" max="4612" width="26" style="1" bestFit="1" customWidth="1"/>
    <col min="4613" max="4613" width="19.140625" style="1" bestFit="1" customWidth="1"/>
    <col min="4614" max="4614" width="10.42578125" style="1" customWidth="1"/>
    <col min="4615" max="4615" width="11.85546875" style="1" customWidth="1"/>
    <col min="4616" max="4616" width="14.7109375" style="1" customWidth="1"/>
    <col min="4617" max="4617" width="9" style="1" bestFit="1" customWidth="1"/>
    <col min="4618" max="4857" width="9.140625" style="1"/>
    <col min="4858" max="4858" width="4.7109375" style="1" bestFit="1" customWidth="1"/>
    <col min="4859" max="4859" width="9.7109375" style="1" bestFit="1" customWidth="1"/>
    <col min="4860" max="4860" width="10" style="1" bestFit="1" customWidth="1"/>
    <col min="4861" max="4861" width="8.85546875" style="1" bestFit="1" customWidth="1"/>
    <col min="4862" max="4862" width="22.85546875" style="1" customWidth="1"/>
    <col min="4863" max="4863" width="59.7109375" style="1" bestFit="1" customWidth="1"/>
    <col min="4864" max="4864" width="57.85546875" style="1" bestFit="1" customWidth="1"/>
    <col min="4865" max="4865" width="35.28515625" style="1" bestFit="1" customWidth="1"/>
    <col min="4866" max="4866" width="28.140625" style="1" bestFit="1" customWidth="1"/>
    <col min="4867" max="4867" width="33.140625" style="1" bestFit="1" customWidth="1"/>
    <col min="4868" max="4868" width="26" style="1" bestFit="1" customWidth="1"/>
    <col min="4869" max="4869" width="19.140625" style="1" bestFit="1" customWidth="1"/>
    <col min="4870" max="4870" width="10.42578125" style="1" customWidth="1"/>
    <col min="4871" max="4871" width="11.85546875" style="1" customWidth="1"/>
    <col min="4872" max="4872" width="14.7109375" style="1" customWidth="1"/>
    <col min="4873" max="4873" width="9" style="1" bestFit="1" customWidth="1"/>
    <col min="4874" max="5113" width="9.140625" style="1"/>
    <col min="5114" max="5114" width="4.7109375" style="1" bestFit="1" customWidth="1"/>
    <col min="5115" max="5115" width="9.7109375" style="1" bestFit="1" customWidth="1"/>
    <col min="5116" max="5116" width="10" style="1" bestFit="1" customWidth="1"/>
    <col min="5117" max="5117" width="8.85546875" style="1" bestFit="1" customWidth="1"/>
    <col min="5118" max="5118" width="22.85546875" style="1" customWidth="1"/>
    <col min="5119" max="5119" width="59.7109375" style="1" bestFit="1" customWidth="1"/>
    <col min="5120" max="5120" width="57.85546875" style="1" bestFit="1" customWidth="1"/>
    <col min="5121" max="5121" width="35.28515625" style="1" bestFit="1" customWidth="1"/>
    <col min="5122" max="5122" width="28.140625" style="1" bestFit="1" customWidth="1"/>
    <col min="5123" max="5123" width="33.140625" style="1" bestFit="1" customWidth="1"/>
    <col min="5124" max="5124" width="26" style="1" bestFit="1" customWidth="1"/>
    <col min="5125" max="5125" width="19.140625" style="1" bestFit="1" customWidth="1"/>
    <col min="5126" max="5126" width="10.42578125" style="1" customWidth="1"/>
    <col min="5127" max="5127" width="11.85546875" style="1" customWidth="1"/>
    <col min="5128" max="5128" width="14.7109375" style="1" customWidth="1"/>
    <col min="5129" max="5129" width="9" style="1" bestFit="1" customWidth="1"/>
    <col min="5130" max="5369" width="9.140625" style="1"/>
    <col min="5370" max="5370" width="4.7109375" style="1" bestFit="1" customWidth="1"/>
    <col min="5371" max="5371" width="9.7109375" style="1" bestFit="1" customWidth="1"/>
    <col min="5372" max="5372" width="10" style="1" bestFit="1" customWidth="1"/>
    <col min="5373" max="5373" width="8.85546875" style="1" bestFit="1" customWidth="1"/>
    <col min="5374" max="5374" width="22.85546875" style="1" customWidth="1"/>
    <col min="5375" max="5375" width="59.7109375" style="1" bestFit="1" customWidth="1"/>
    <col min="5376" max="5376" width="57.85546875" style="1" bestFit="1" customWidth="1"/>
    <col min="5377" max="5377" width="35.28515625" style="1" bestFit="1" customWidth="1"/>
    <col min="5378" max="5378" width="28.140625" style="1" bestFit="1" customWidth="1"/>
    <col min="5379" max="5379" width="33.140625" style="1" bestFit="1" customWidth="1"/>
    <col min="5380" max="5380" width="26" style="1" bestFit="1" customWidth="1"/>
    <col min="5381" max="5381" width="19.140625" style="1" bestFit="1" customWidth="1"/>
    <col min="5382" max="5382" width="10.42578125" style="1" customWidth="1"/>
    <col min="5383" max="5383" width="11.85546875" style="1" customWidth="1"/>
    <col min="5384" max="5384" width="14.7109375" style="1" customWidth="1"/>
    <col min="5385" max="5385" width="9" style="1" bestFit="1" customWidth="1"/>
    <col min="5386" max="5625" width="9.140625" style="1"/>
    <col min="5626" max="5626" width="4.7109375" style="1" bestFit="1" customWidth="1"/>
    <col min="5627" max="5627" width="9.7109375" style="1" bestFit="1" customWidth="1"/>
    <col min="5628" max="5628" width="10" style="1" bestFit="1" customWidth="1"/>
    <col min="5629" max="5629" width="8.85546875" style="1" bestFit="1" customWidth="1"/>
    <col min="5630" max="5630" width="22.85546875" style="1" customWidth="1"/>
    <col min="5631" max="5631" width="59.7109375" style="1" bestFit="1" customWidth="1"/>
    <col min="5632" max="5632" width="57.85546875" style="1" bestFit="1" customWidth="1"/>
    <col min="5633" max="5633" width="35.28515625" style="1" bestFit="1" customWidth="1"/>
    <col min="5634" max="5634" width="28.140625" style="1" bestFit="1" customWidth="1"/>
    <col min="5635" max="5635" width="33.140625" style="1" bestFit="1" customWidth="1"/>
    <col min="5636" max="5636" width="26" style="1" bestFit="1" customWidth="1"/>
    <col min="5637" max="5637" width="19.140625" style="1" bestFit="1" customWidth="1"/>
    <col min="5638" max="5638" width="10.42578125" style="1" customWidth="1"/>
    <col min="5639" max="5639" width="11.85546875" style="1" customWidth="1"/>
    <col min="5640" max="5640" width="14.7109375" style="1" customWidth="1"/>
    <col min="5641" max="5641" width="9" style="1" bestFit="1" customWidth="1"/>
    <col min="5642" max="5881" width="9.140625" style="1"/>
    <col min="5882" max="5882" width="4.7109375" style="1" bestFit="1" customWidth="1"/>
    <col min="5883" max="5883" width="9.7109375" style="1" bestFit="1" customWidth="1"/>
    <col min="5884" max="5884" width="10" style="1" bestFit="1" customWidth="1"/>
    <col min="5885" max="5885" width="8.85546875" style="1" bestFit="1" customWidth="1"/>
    <col min="5886" max="5886" width="22.85546875" style="1" customWidth="1"/>
    <col min="5887" max="5887" width="59.7109375" style="1" bestFit="1" customWidth="1"/>
    <col min="5888" max="5888" width="57.85546875" style="1" bestFit="1" customWidth="1"/>
    <col min="5889" max="5889" width="35.28515625" style="1" bestFit="1" customWidth="1"/>
    <col min="5890" max="5890" width="28.140625" style="1" bestFit="1" customWidth="1"/>
    <col min="5891" max="5891" width="33.140625" style="1" bestFit="1" customWidth="1"/>
    <col min="5892" max="5892" width="26" style="1" bestFit="1" customWidth="1"/>
    <col min="5893" max="5893" width="19.140625" style="1" bestFit="1" customWidth="1"/>
    <col min="5894" max="5894" width="10.42578125" style="1" customWidth="1"/>
    <col min="5895" max="5895" width="11.85546875" style="1" customWidth="1"/>
    <col min="5896" max="5896" width="14.7109375" style="1" customWidth="1"/>
    <col min="5897" max="5897" width="9" style="1" bestFit="1" customWidth="1"/>
    <col min="5898" max="6137" width="9.140625" style="1"/>
    <col min="6138" max="6138" width="4.7109375" style="1" bestFit="1" customWidth="1"/>
    <col min="6139" max="6139" width="9.7109375" style="1" bestFit="1" customWidth="1"/>
    <col min="6140" max="6140" width="10" style="1" bestFit="1" customWidth="1"/>
    <col min="6141" max="6141" width="8.85546875" style="1" bestFit="1" customWidth="1"/>
    <col min="6142" max="6142" width="22.85546875" style="1" customWidth="1"/>
    <col min="6143" max="6143" width="59.7109375" style="1" bestFit="1" customWidth="1"/>
    <col min="6144" max="6144" width="57.85546875" style="1" bestFit="1" customWidth="1"/>
    <col min="6145" max="6145" width="35.28515625" style="1" bestFit="1" customWidth="1"/>
    <col min="6146" max="6146" width="28.140625" style="1" bestFit="1" customWidth="1"/>
    <col min="6147" max="6147" width="33.140625" style="1" bestFit="1" customWidth="1"/>
    <col min="6148" max="6148" width="26" style="1" bestFit="1" customWidth="1"/>
    <col min="6149" max="6149" width="19.140625" style="1" bestFit="1" customWidth="1"/>
    <col min="6150" max="6150" width="10.42578125" style="1" customWidth="1"/>
    <col min="6151" max="6151" width="11.85546875" style="1" customWidth="1"/>
    <col min="6152" max="6152" width="14.7109375" style="1" customWidth="1"/>
    <col min="6153" max="6153" width="9" style="1" bestFit="1" customWidth="1"/>
    <col min="6154" max="6393" width="9.140625" style="1"/>
    <col min="6394" max="6394" width="4.7109375" style="1" bestFit="1" customWidth="1"/>
    <col min="6395" max="6395" width="9.7109375" style="1" bestFit="1" customWidth="1"/>
    <col min="6396" max="6396" width="10" style="1" bestFit="1" customWidth="1"/>
    <col min="6397" max="6397" width="8.85546875" style="1" bestFit="1" customWidth="1"/>
    <col min="6398" max="6398" width="22.85546875" style="1" customWidth="1"/>
    <col min="6399" max="6399" width="59.7109375" style="1" bestFit="1" customWidth="1"/>
    <col min="6400" max="6400" width="57.85546875" style="1" bestFit="1" customWidth="1"/>
    <col min="6401" max="6401" width="35.28515625" style="1" bestFit="1" customWidth="1"/>
    <col min="6402" max="6402" width="28.140625" style="1" bestFit="1" customWidth="1"/>
    <col min="6403" max="6403" width="33.140625" style="1" bestFit="1" customWidth="1"/>
    <col min="6404" max="6404" width="26" style="1" bestFit="1" customWidth="1"/>
    <col min="6405" max="6405" width="19.140625" style="1" bestFit="1" customWidth="1"/>
    <col min="6406" max="6406" width="10.42578125" style="1" customWidth="1"/>
    <col min="6407" max="6407" width="11.85546875" style="1" customWidth="1"/>
    <col min="6408" max="6408" width="14.7109375" style="1" customWidth="1"/>
    <col min="6409" max="6409" width="9" style="1" bestFit="1" customWidth="1"/>
    <col min="6410" max="6649" width="9.140625" style="1"/>
    <col min="6650" max="6650" width="4.7109375" style="1" bestFit="1" customWidth="1"/>
    <col min="6651" max="6651" width="9.7109375" style="1" bestFit="1" customWidth="1"/>
    <col min="6652" max="6652" width="10" style="1" bestFit="1" customWidth="1"/>
    <col min="6653" max="6653" width="8.85546875" style="1" bestFit="1" customWidth="1"/>
    <col min="6654" max="6654" width="22.85546875" style="1" customWidth="1"/>
    <col min="6655" max="6655" width="59.7109375" style="1" bestFit="1" customWidth="1"/>
    <col min="6656" max="6656" width="57.85546875" style="1" bestFit="1" customWidth="1"/>
    <col min="6657" max="6657" width="35.28515625" style="1" bestFit="1" customWidth="1"/>
    <col min="6658" max="6658" width="28.140625" style="1" bestFit="1" customWidth="1"/>
    <col min="6659" max="6659" width="33.140625" style="1" bestFit="1" customWidth="1"/>
    <col min="6660" max="6660" width="26" style="1" bestFit="1" customWidth="1"/>
    <col min="6661" max="6661" width="19.140625" style="1" bestFit="1" customWidth="1"/>
    <col min="6662" max="6662" width="10.42578125" style="1" customWidth="1"/>
    <col min="6663" max="6663" width="11.85546875" style="1" customWidth="1"/>
    <col min="6664" max="6664" width="14.7109375" style="1" customWidth="1"/>
    <col min="6665" max="6665" width="9" style="1" bestFit="1" customWidth="1"/>
    <col min="6666" max="6905" width="9.140625" style="1"/>
    <col min="6906" max="6906" width="4.7109375" style="1" bestFit="1" customWidth="1"/>
    <col min="6907" max="6907" width="9.7109375" style="1" bestFit="1" customWidth="1"/>
    <col min="6908" max="6908" width="10" style="1" bestFit="1" customWidth="1"/>
    <col min="6909" max="6909" width="8.85546875" style="1" bestFit="1" customWidth="1"/>
    <col min="6910" max="6910" width="22.85546875" style="1" customWidth="1"/>
    <col min="6911" max="6911" width="59.7109375" style="1" bestFit="1" customWidth="1"/>
    <col min="6912" max="6912" width="57.85546875" style="1" bestFit="1" customWidth="1"/>
    <col min="6913" max="6913" width="35.28515625" style="1" bestFit="1" customWidth="1"/>
    <col min="6914" max="6914" width="28.140625" style="1" bestFit="1" customWidth="1"/>
    <col min="6915" max="6915" width="33.140625" style="1" bestFit="1" customWidth="1"/>
    <col min="6916" max="6916" width="26" style="1" bestFit="1" customWidth="1"/>
    <col min="6917" max="6917" width="19.140625" style="1" bestFit="1" customWidth="1"/>
    <col min="6918" max="6918" width="10.42578125" style="1" customWidth="1"/>
    <col min="6919" max="6919" width="11.85546875" style="1" customWidth="1"/>
    <col min="6920" max="6920" width="14.7109375" style="1" customWidth="1"/>
    <col min="6921" max="6921" width="9" style="1" bestFit="1" customWidth="1"/>
    <col min="6922" max="7161" width="9.140625" style="1"/>
    <col min="7162" max="7162" width="4.7109375" style="1" bestFit="1" customWidth="1"/>
    <col min="7163" max="7163" width="9.7109375" style="1" bestFit="1" customWidth="1"/>
    <col min="7164" max="7164" width="10" style="1" bestFit="1" customWidth="1"/>
    <col min="7165" max="7165" width="8.85546875" style="1" bestFit="1" customWidth="1"/>
    <col min="7166" max="7166" width="22.85546875" style="1" customWidth="1"/>
    <col min="7167" max="7167" width="59.7109375" style="1" bestFit="1" customWidth="1"/>
    <col min="7168" max="7168" width="57.85546875" style="1" bestFit="1" customWidth="1"/>
    <col min="7169" max="7169" width="35.28515625" style="1" bestFit="1" customWidth="1"/>
    <col min="7170" max="7170" width="28.140625" style="1" bestFit="1" customWidth="1"/>
    <col min="7171" max="7171" width="33.140625" style="1" bestFit="1" customWidth="1"/>
    <col min="7172" max="7172" width="26" style="1" bestFit="1" customWidth="1"/>
    <col min="7173" max="7173" width="19.140625" style="1" bestFit="1" customWidth="1"/>
    <col min="7174" max="7174" width="10.42578125" style="1" customWidth="1"/>
    <col min="7175" max="7175" width="11.85546875" style="1" customWidth="1"/>
    <col min="7176" max="7176" width="14.7109375" style="1" customWidth="1"/>
    <col min="7177" max="7177" width="9" style="1" bestFit="1" customWidth="1"/>
    <col min="7178" max="7417" width="9.140625" style="1"/>
    <col min="7418" max="7418" width="4.7109375" style="1" bestFit="1" customWidth="1"/>
    <col min="7419" max="7419" width="9.7109375" style="1" bestFit="1" customWidth="1"/>
    <col min="7420" max="7420" width="10" style="1" bestFit="1" customWidth="1"/>
    <col min="7421" max="7421" width="8.85546875" style="1" bestFit="1" customWidth="1"/>
    <col min="7422" max="7422" width="22.85546875" style="1" customWidth="1"/>
    <col min="7423" max="7423" width="59.7109375" style="1" bestFit="1" customWidth="1"/>
    <col min="7424" max="7424" width="57.85546875" style="1" bestFit="1" customWidth="1"/>
    <col min="7425" max="7425" width="35.28515625" style="1" bestFit="1" customWidth="1"/>
    <col min="7426" max="7426" width="28.140625" style="1" bestFit="1" customWidth="1"/>
    <col min="7427" max="7427" width="33.140625" style="1" bestFit="1" customWidth="1"/>
    <col min="7428" max="7428" width="26" style="1" bestFit="1" customWidth="1"/>
    <col min="7429" max="7429" width="19.140625" style="1" bestFit="1" customWidth="1"/>
    <col min="7430" max="7430" width="10.42578125" style="1" customWidth="1"/>
    <col min="7431" max="7431" width="11.85546875" style="1" customWidth="1"/>
    <col min="7432" max="7432" width="14.7109375" style="1" customWidth="1"/>
    <col min="7433" max="7433" width="9" style="1" bestFit="1" customWidth="1"/>
    <col min="7434" max="7673" width="9.140625" style="1"/>
    <col min="7674" max="7674" width="4.7109375" style="1" bestFit="1" customWidth="1"/>
    <col min="7675" max="7675" width="9.7109375" style="1" bestFit="1" customWidth="1"/>
    <col min="7676" max="7676" width="10" style="1" bestFit="1" customWidth="1"/>
    <col min="7677" max="7677" width="8.85546875" style="1" bestFit="1" customWidth="1"/>
    <col min="7678" max="7678" width="22.85546875" style="1" customWidth="1"/>
    <col min="7679" max="7679" width="59.7109375" style="1" bestFit="1" customWidth="1"/>
    <col min="7680" max="7680" width="57.85546875" style="1" bestFit="1" customWidth="1"/>
    <col min="7681" max="7681" width="35.28515625" style="1" bestFit="1" customWidth="1"/>
    <col min="7682" max="7682" width="28.140625" style="1" bestFit="1" customWidth="1"/>
    <col min="7683" max="7683" width="33.140625" style="1" bestFit="1" customWidth="1"/>
    <col min="7684" max="7684" width="26" style="1" bestFit="1" customWidth="1"/>
    <col min="7685" max="7685" width="19.140625" style="1" bestFit="1" customWidth="1"/>
    <col min="7686" max="7686" width="10.42578125" style="1" customWidth="1"/>
    <col min="7687" max="7687" width="11.85546875" style="1" customWidth="1"/>
    <col min="7688" max="7688" width="14.7109375" style="1" customWidth="1"/>
    <col min="7689" max="7689" width="9" style="1" bestFit="1" customWidth="1"/>
    <col min="7690" max="7929" width="9.140625" style="1"/>
    <col min="7930" max="7930" width="4.7109375" style="1" bestFit="1" customWidth="1"/>
    <col min="7931" max="7931" width="9.7109375" style="1" bestFit="1" customWidth="1"/>
    <col min="7932" max="7932" width="10" style="1" bestFit="1" customWidth="1"/>
    <col min="7933" max="7933" width="8.85546875" style="1" bestFit="1" customWidth="1"/>
    <col min="7934" max="7934" width="22.85546875" style="1" customWidth="1"/>
    <col min="7935" max="7935" width="59.7109375" style="1" bestFit="1" customWidth="1"/>
    <col min="7936" max="7936" width="57.85546875" style="1" bestFit="1" customWidth="1"/>
    <col min="7937" max="7937" width="35.28515625" style="1" bestFit="1" customWidth="1"/>
    <col min="7938" max="7938" width="28.140625" style="1" bestFit="1" customWidth="1"/>
    <col min="7939" max="7939" width="33.140625" style="1" bestFit="1" customWidth="1"/>
    <col min="7940" max="7940" width="26" style="1" bestFit="1" customWidth="1"/>
    <col min="7941" max="7941" width="19.140625" style="1" bestFit="1" customWidth="1"/>
    <col min="7942" max="7942" width="10.42578125" style="1" customWidth="1"/>
    <col min="7943" max="7943" width="11.85546875" style="1" customWidth="1"/>
    <col min="7944" max="7944" width="14.7109375" style="1" customWidth="1"/>
    <col min="7945" max="7945" width="9" style="1" bestFit="1" customWidth="1"/>
    <col min="7946" max="8185" width="9.140625" style="1"/>
    <col min="8186" max="8186" width="4.7109375" style="1" bestFit="1" customWidth="1"/>
    <col min="8187" max="8187" width="9.7109375" style="1" bestFit="1" customWidth="1"/>
    <col min="8188" max="8188" width="10" style="1" bestFit="1" customWidth="1"/>
    <col min="8189" max="8189" width="8.85546875" style="1" bestFit="1" customWidth="1"/>
    <col min="8190" max="8190" width="22.85546875" style="1" customWidth="1"/>
    <col min="8191" max="8191" width="59.7109375" style="1" bestFit="1" customWidth="1"/>
    <col min="8192" max="8192" width="57.85546875" style="1" bestFit="1" customWidth="1"/>
    <col min="8193" max="8193" width="35.28515625" style="1" bestFit="1" customWidth="1"/>
    <col min="8194" max="8194" width="28.140625" style="1" bestFit="1" customWidth="1"/>
    <col min="8195" max="8195" width="33.140625" style="1" bestFit="1" customWidth="1"/>
    <col min="8196" max="8196" width="26" style="1" bestFit="1" customWidth="1"/>
    <col min="8197" max="8197" width="19.140625" style="1" bestFit="1" customWidth="1"/>
    <col min="8198" max="8198" width="10.42578125" style="1" customWidth="1"/>
    <col min="8199" max="8199" width="11.85546875" style="1" customWidth="1"/>
    <col min="8200" max="8200" width="14.7109375" style="1" customWidth="1"/>
    <col min="8201" max="8201" width="9" style="1" bestFit="1" customWidth="1"/>
    <col min="8202" max="8441" width="9.140625" style="1"/>
    <col min="8442" max="8442" width="4.7109375" style="1" bestFit="1" customWidth="1"/>
    <col min="8443" max="8443" width="9.7109375" style="1" bestFit="1" customWidth="1"/>
    <col min="8444" max="8444" width="10" style="1" bestFit="1" customWidth="1"/>
    <col min="8445" max="8445" width="8.85546875" style="1" bestFit="1" customWidth="1"/>
    <col min="8446" max="8446" width="22.85546875" style="1" customWidth="1"/>
    <col min="8447" max="8447" width="59.7109375" style="1" bestFit="1" customWidth="1"/>
    <col min="8448" max="8448" width="57.85546875" style="1" bestFit="1" customWidth="1"/>
    <col min="8449" max="8449" width="35.28515625" style="1" bestFit="1" customWidth="1"/>
    <col min="8450" max="8450" width="28.140625" style="1" bestFit="1" customWidth="1"/>
    <col min="8451" max="8451" width="33.140625" style="1" bestFit="1" customWidth="1"/>
    <col min="8452" max="8452" width="26" style="1" bestFit="1" customWidth="1"/>
    <col min="8453" max="8453" width="19.140625" style="1" bestFit="1" customWidth="1"/>
    <col min="8454" max="8454" width="10.42578125" style="1" customWidth="1"/>
    <col min="8455" max="8455" width="11.85546875" style="1" customWidth="1"/>
    <col min="8456" max="8456" width="14.7109375" style="1" customWidth="1"/>
    <col min="8457" max="8457" width="9" style="1" bestFit="1" customWidth="1"/>
    <col min="8458" max="8697" width="9.140625" style="1"/>
    <col min="8698" max="8698" width="4.7109375" style="1" bestFit="1" customWidth="1"/>
    <col min="8699" max="8699" width="9.7109375" style="1" bestFit="1" customWidth="1"/>
    <col min="8700" max="8700" width="10" style="1" bestFit="1" customWidth="1"/>
    <col min="8701" max="8701" width="8.85546875" style="1" bestFit="1" customWidth="1"/>
    <col min="8702" max="8702" width="22.85546875" style="1" customWidth="1"/>
    <col min="8703" max="8703" width="59.7109375" style="1" bestFit="1" customWidth="1"/>
    <col min="8704" max="8704" width="57.85546875" style="1" bestFit="1" customWidth="1"/>
    <col min="8705" max="8705" width="35.28515625" style="1" bestFit="1" customWidth="1"/>
    <col min="8706" max="8706" width="28.140625" style="1" bestFit="1" customWidth="1"/>
    <col min="8707" max="8707" width="33.140625" style="1" bestFit="1" customWidth="1"/>
    <col min="8708" max="8708" width="26" style="1" bestFit="1" customWidth="1"/>
    <col min="8709" max="8709" width="19.140625" style="1" bestFit="1" customWidth="1"/>
    <col min="8710" max="8710" width="10.42578125" style="1" customWidth="1"/>
    <col min="8711" max="8711" width="11.85546875" style="1" customWidth="1"/>
    <col min="8712" max="8712" width="14.7109375" style="1" customWidth="1"/>
    <col min="8713" max="8713" width="9" style="1" bestFit="1" customWidth="1"/>
    <col min="8714" max="8953" width="9.140625" style="1"/>
    <col min="8954" max="8954" width="4.7109375" style="1" bestFit="1" customWidth="1"/>
    <col min="8955" max="8955" width="9.7109375" style="1" bestFit="1" customWidth="1"/>
    <col min="8956" max="8956" width="10" style="1" bestFit="1" customWidth="1"/>
    <col min="8957" max="8957" width="8.85546875" style="1" bestFit="1" customWidth="1"/>
    <col min="8958" max="8958" width="22.85546875" style="1" customWidth="1"/>
    <col min="8959" max="8959" width="59.7109375" style="1" bestFit="1" customWidth="1"/>
    <col min="8960" max="8960" width="57.85546875" style="1" bestFit="1" customWidth="1"/>
    <col min="8961" max="8961" width="35.28515625" style="1" bestFit="1" customWidth="1"/>
    <col min="8962" max="8962" width="28.140625" style="1" bestFit="1" customWidth="1"/>
    <col min="8963" max="8963" width="33.140625" style="1" bestFit="1" customWidth="1"/>
    <col min="8964" max="8964" width="26" style="1" bestFit="1" customWidth="1"/>
    <col min="8965" max="8965" width="19.140625" style="1" bestFit="1" customWidth="1"/>
    <col min="8966" max="8966" width="10.42578125" style="1" customWidth="1"/>
    <col min="8967" max="8967" width="11.85546875" style="1" customWidth="1"/>
    <col min="8968" max="8968" width="14.7109375" style="1" customWidth="1"/>
    <col min="8969" max="8969" width="9" style="1" bestFit="1" customWidth="1"/>
    <col min="8970" max="9209" width="9.140625" style="1"/>
    <col min="9210" max="9210" width="4.7109375" style="1" bestFit="1" customWidth="1"/>
    <col min="9211" max="9211" width="9.7109375" style="1" bestFit="1" customWidth="1"/>
    <col min="9212" max="9212" width="10" style="1" bestFit="1" customWidth="1"/>
    <col min="9213" max="9213" width="8.85546875" style="1" bestFit="1" customWidth="1"/>
    <col min="9214" max="9214" width="22.85546875" style="1" customWidth="1"/>
    <col min="9215" max="9215" width="59.7109375" style="1" bestFit="1" customWidth="1"/>
    <col min="9216" max="9216" width="57.85546875" style="1" bestFit="1" customWidth="1"/>
    <col min="9217" max="9217" width="35.28515625" style="1" bestFit="1" customWidth="1"/>
    <col min="9218" max="9218" width="28.140625" style="1" bestFit="1" customWidth="1"/>
    <col min="9219" max="9219" width="33.140625" style="1" bestFit="1" customWidth="1"/>
    <col min="9220" max="9220" width="26" style="1" bestFit="1" customWidth="1"/>
    <col min="9221" max="9221" width="19.140625" style="1" bestFit="1" customWidth="1"/>
    <col min="9222" max="9222" width="10.42578125" style="1" customWidth="1"/>
    <col min="9223" max="9223" width="11.85546875" style="1" customWidth="1"/>
    <col min="9224" max="9224" width="14.7109375" style="1" customWidth="1"/>
    <col min="9225" max="9225" width="9" style="1" bestFit="1" customWidth="1"/>
    <col min="9226" max="9465" width="9.140625" style="1"/>
    <col min="9466" max="9466" width="4.7109375" style="1" bestFit="1" customWidth="1"/>
    <col min="9467" max="9467" width="9.7109375" style="1" bestFit="1" customWidth="1"/>
    <col min="9468" max="9468" width="10" style="1" bestFit="1" customWidth="1"/>
    <col min="9469" max="9469" width="8.85546875" style="1" bestFit="1" customWidth="1"/>
    <col min="9470" max="9470" width="22.85546875" style="1" customWidth="1"/>
    <col min="9471" max="9471" width="59.7109375" style="1" bestFit="1" customWidth="1"/>
    <col min="9472" max="9472" width="57.85546875" style="1" bestFit="1" customWidth="1"/>
    <col min="9473" max="9473" width="35.28515625" style="1" bestFit="1" customWidth="1"/>
    <col min="9474" max="9474" width="28.140625" style="1" bestFit="1" customWidth="1"/>
    <col min="9475" max="9475" width="33.140625" style="1" bestFit="1" customWidth="1"/>
    <col min="9476" max="9476" width="26" style="1" bestFit="1" customWidth="1"/>
    <col min="9477" max="9477" width="19.140625" style="1" bestFit="1" customWidth="1"/>
    <col min="9478" max="9478" width="10.42578125" style="1" customWidth="1"/>
    <col min="9479" max="9479" width="11.85546875" style="1" customWidth="1"/>
    <col min="9480" max="9480" width="14.7109375" style="1" customWidth="1"/>
    <col min="9481" max="9481" width="9" style="1" bestFit="1" customWidth="1"/>
    <col min="9482" max="9721" width="9.140625" style="1"/>
    <col min="9722" max="9722" width="4.7109375" style="1" bestFit="1" customWidth="1"/>
    <col min="9723" max="9723" width="9.7109375" style="1" bestFit="1" customWidth="1"/>
    <col min="9724" max="9724" width="10" style="1" bestFit="1" customWidth="1"/>
    <col min="9725" max="9725" width="8.85546875" style="1" bestFit="1" customWidth="1"/>
    <col min="9726" max="9726" width="22.85546875" style="1" customWidth="1"/>
    <col min="9727" max="9727" width="59.7109375" style="1" bestFit="1" customWidth="1"/>
    <col min="9728" max="9728" width="57.85546875" style="1" bestFit="1" customWidth="1"/>
    <col min="9729" max="9729" width="35.28515625" style="1" bestFit="1" customWidth="1"/>
    <col min="9730" max="9730" width="28.140625" style="1" bestFit="1" customWidth="1"/>
    <col min="9731" max="9731" width="33.140625" style="1" bestFit="1" customWidth="1"/>
    <col min="9732" max="9732" width="26" style="1" bestFit="1" customWidth="1"/>
    <col min="9733" max="9733" width="19.140625" style="1" bestFit="1" customWidth="1"/>
    <col min="9734" max="9734" width="10.42578125" style="1" customWidth="1"/>
    <col min="9735" max="9735" width="11.85546875" style="1" customWidth="1"/>
    <col min="9736" max="9736" width="14.7109375" style="1" customWidth="1"/>
    <col min="9737" max="9737" width="9" style="1" bestFit="1" customWidth="1"/>
    <col min="9738" max="9977" width="9.140625" style="1"/>
    <col min="9978" max="9978" width="4.7109375" style="1" bestFit="1" customWidth="1"/>
    <col min="9979" max="9979" width="9.7109375" style="1" bestFit="1" customWidth="1"/>
    <col min="9980" max="9980" width="10" style="1" bestFit="1" customWidth="1"/>
    <col min="9981" max="9981" width="8.85546875" style="1" bestFit="1" customWidth="1"/>
    <col min="9982" max="9982" width="22.85546875" style="1" customWidth="1"/>
    <col min="9983" max="9983" width="59.7109375" style="1" bestFit="1" customWidth="1"/>
    <col min="9984" max="9984" width="57.85546875" style="1" bestFit="1" customWidth="1"/>
    <col min="9985" max="9985" width="35.28515625" style="1" bestFit="1" customWidth="1"/>
    <col min="9986" max="9986" width="28.140625" style="1" bestFit="1" customWidth="1"/>
    <col min="9987" max="9987" width="33.140625" style="1" bestFit="1" customWidth="1"/>
    <col min="9988" max="9988" width="26" style="1" bestFit="1" customWidth="1"/>
    <col min="9989" max="9989" width="19.140625" style="1" bestFit="1" customWidth="1"/>
    <col min="9990" max="9990" width="10.42578125" style="1" customWidth="1"/>
    <col min="9991" max="9991" width="11.85546875" style="1" customWidth="1"/>
    <col min="9992" max="9992" width="14.7109375" style="1" customWidth="1"/>
    <col min="9993" max="9993" width="9" style="1" bestFit="1" customWidth="1"/>
    <col min="9994" max="10233" width="9.140625" style="1"/>
    <col min="10234" max="10234" width="4.7109375" style="1" bestFit="1" customWidth="1"/>
    <col min="10235" max="10235" width="9.7109375" style="1" bestFit="1" customWidth="1"/>
    <col min="10236" max="10236" width="10" style="1" bestFit="1" customWidth="1"/>
    <col min="10237" max="10237" width="8.85546875" style="1" bestFit="1" customWidth="1"/>
    <col min="10238" max="10238" width="22.85546875" style="1" customWidth="1"/>
    <col min="10239" max="10239" width="59.7109375" style="1" bestFit="1" customWidth="1"/>
    <col min="10240" max="10240" width="57.85546875" style="1" bestFit="1" customWidth="1"/>
    <col min="10241" max="10241" width="35.28515625" style="1" bestFit="1" customWidth="1"/>
    <col min="10242" max="10242" width="28.140625" style="1" bestFit="1" customWidth="1"/>
    <col min="10243" max="10243" width="33.140625" style="1" bestFit="1" customWidth="1"/>
    <col min="10244" max="10244" width="26" style="1" bestFit="1" customWidth="1"/>
    <col min="10245" max="10245" width="19.140625" style="1" bestFit="1" customWidth="1"/>
    <col min="10246" max="10246" width="10.42578125" style="1" customWidth="1"/>
    <col min="10247" max="10247" width="11.85546875" style="1" customWidth="1"/>
    <col min="10248" max="10248" width="14.7109375" style="1" customWidth="1"/>
    <col min="10249" max="10249" width="9" style="1" bestFit="1" customWidth="1"/>
    <col min="10250" max="10489" width="9.140625" style="1"/>
    <col min="10490" max="10490" width="4.7109375" style="1" bestFit="1" customWidth="1"/>
    <col min="10491" max="10491" width="9.7109375" style="1" bestFit="1" customWidth="1"/>
    <col min="10492" max="10492" width="10" style="1" bestFit="1" customWidth="1"/>
    <col min="10493" max="10493" width="8.85546875" style="1" bestFit="1" customWidth="1"/>
    <col min="10494" max="10494" width="22.85546875" style="1" customWidth="1"/>
    <col min="10495" max="10495" width="59.7109375" style="1" bestFit="1" customWidth="1"/>
    <col min="10496" max="10496" width="57.85546875" style="1" bestFit="1" customWidth="1"/>
    <col min="10497" max="10497" width="35.28515625" style="1" bestFit="1" customWidth="1"/>
    <col min="10498" max="10498" width="28.140625" style="1" bestFit="1" customWidth="1"/>
    <col min="10499" max="10499" width="33.140625" style="1" bestFit="1" customWidth="1"/>
    <col min="10500" max="10500" width="26" style="1" bestFit="1" customWidth="1"/>
    <col min="10501" max="10501" width="19.140625" style="1" bestFit="1" customWidth="1"/>
    <col min="10502" max="10502" width="10.42578125" style="1" customWidth="1"/>
    <col min="10503" max="10503" width="11.85546875" style="1" customWidth="1"/>
    <col min="10504" max="10504" width="14.7109375" style="1" customWidth="1"/>
    <col min="10505" max="10505" width="9" style="1" bestFit="1" customWidth="1"/>
    <col min="10506" max="10745" width="9.140625" style="1"/>
    <col min="10746" max="10746" width="4.7109375" style="1" bestFit="1" customWidth="1"/>
    <col min="10747" max="10747" width="9.7109375" style="1" bestFit="1" customWidth="1"/>
    <col min="10748" max="10748" width="10" style="1" bestFit="1" customWidth="1"/>
    <col min="10749" max="10749" width="8.85546875" style="1" bestFit="1" customWidth="1"/>
    <col min="10750" max="10750" width="22.85546875" style="1" customWidth="1"/>
    <col min="10751" max="10751" width="59.7109375" style="1" bestFit="1" customWidth="1"/>
    <col min="10752" max="10752" width="57.85546875" style="1" bestFit="1" customWidth="1"/>
    <col min="10753" max="10753" width="35.28515625" style="1" bestFit="1" customWidth="1"/>
    <col min="10754" max="10754" width="28.140625" style="1" bestFit="1" customWidth="1"/>
    <col min="10755" max="10755" width="33.140625" style="1" bestFit="1" customWidth="1"/>
    <col min="10756" max="10756" width="26" style="1" bestFit="1" customWidth="1"/>
    <col min="10757" max="10757" width="19.140625" style="1" bestFit="1" customWidth="1"/>
    <col min="10758" max="10758" width="10.42578125" style="1" customWidth="1"/>
    <col min="10759" max="10759" width="11.85546875" style="1" customWidth="1"/>
    <col min="10760" max="10760" width="14.7109375" style="1" customWidth="1"/>
    <col min="10761" max="10761" width="9" style="1" bestFit="1" customWidth="1"/>
    <col min="10762" max="11001" width="9.140625" style="1"/>
    <col min="11002" max="11002" width="4.7109375" style="1" bestFit="1" customWidth="1"/>
    <col min="11003" max="11003" width="9.7109375" style="1" bestFit="1" customWidth="1"/>
    <col min="11004" max="11004" width="10" style="1" bestFit="1" customWidth="1"/>
    <col min="11005" max="11005" width="8.85546875" style="1" bestFit="1" customWidth="1"/>
    <col min="11006" max="11006" width="22.85546875" style="1" customWidth="1"/>
    <col min="11007" max="11007" width="59.7109375" style="1" bestFit="1" customWidth="1"/>
    <col min="11008" max="11008" width="57.85546875" style="1" bestFit="1" customWidth="1"/>
    <col min="11009" max="11009" width="35.28515625" style="1" bestFit="1" customWidth="1"/>
    <col min="11010" max="11010" width="28.140625" style="1" bestFit="1" customWidth="1"/>
    <col min="11011" max="11011" width="33.140625" style="1" bestFit="1" customWidth="1"/>
    <col min="11012" max="11012" width="26" style="1" bestFit="1" customWidth="1"/>
    <col min="11013" max="11013" width="19.140625" style="1" bestFit="1" customWidth="1"/>
    <col min="11014" max="11014" width="10.42578125" style="1" customWidth="1"/>
    <col min="11015" max="11015" width="11.85546875" style="1" customWidth="1"/>
    <col min="11016" max="11016" width="14.7109375" style="1" customWidth="1"/>
    <col min="11017" max="11017" width="9" style="1" bestFit="1" customWidth="1"/>
    <col min="11018" max="11257" width="9.140625" style="1"/>
    <col min="11258" max="11258" width="4.7109375" style="1" bestFit="1" customWidth="1"/>
    <col min="11259" max="11259" width="9.7109375" style="1" bestFit="1" customWidth="1"/>
    <col min="11260" max="11260" width="10" style="1" bestFit="1" customWidth="1"/>
    <col min="11261" max="11261" width="8.85546875" style="1" bestFit="1" customWidth="1"/>
    <col min="11262" max="11262" width="22.85546875" style="1" customWidth="1"/>
    <col min="11263" max="11263" width="59.7109375" style="1" bestFit="1" customWidth="1"/>
    <col min="11264" max="11264" width="57.85546875" style="1" bestFit="1" customWidth="1"/>
    <col min="11265" max="11265" width="35.28515625" style="1" bestFit="1" customWidth="1"/>
    <col min="11266" max="11266" width="28.140625" style="1" bestFit="1" customWidth="1"/>
    <col min="11267" max="11267" width="33.140625" style="1" bestFit="1" customWidth="1"/>
    <col min="11268" max="11268" width="26" style="1" bestFit="1" customWidth="1"/>
    <col min="11269" max="11269" width="19.140625" style="1" bestFit="1" customWidth="1"/>
    <col min="11270" max="11270" width="10.42578125" style="1" customWidth="1"/>
    <col min="11271" max="11271" width="11.85546875" style="1" customWidth="1"/>
    <col min="11272" max="11272" width="14.7109375" style="1" customWidth="1"/>
    <col min="11273" max="11273" width="9" style="1" bestFit="1" customWidth="1"/>
    <col min="11274" max="11513" width="9.140625" style="1"/>
    <col min="11514" max="11514" width="4.7109375" style="1" bestFit="1" customWidth="1"/>
    <col min="11515" max="11515" width="9.7109375" style="1" bestFit="1" customWidth="1"/>
    <col min="11516" max="11516" width="10" style="1" bestFit="1" customWidth="1"/>
    <col min="11517" max="11517" width="8.85546875" style="1" bestFit="1" customWidth="1"/>
    <col min="11518" max="11518" width="22.85546875" style="1" customWidth="1"/>
    <col min="11519" max="11519" width="59.7109375" style="1" bestFit="1" customWidth="1"/>
    <col min="11520" max="11520" width="57.85546875" style="1" bestFit="1" customWidth="1"/>
    <col min="11521" max="11521" width="35.28515625" style="1" bestFit="1" customWidth="1"/>
    <col min="11522" max="11522" width="28.140625" style="1" bestFit="1" customWidth="1"/>
    <col min="11523" max="11523" width="33.140625" style="1" bestFit="1" customWidth="1"/>
    <col min="11524" max="11524" width="26" style="1" bestFit="1" customWidth="1"/>
    <col min="11525" max="11525" width="19.140625" style="1" bestFit="1" customWidth="1"/>
    <col min="11526" max="11526" width="10.42578125" style="1" customWidth="1"/>
    <col min="11527" max="11527" width="11.85546875" style="1" customWidth="1"/>
    <col min="11528" max="11528" width="14.7109375" style="1" customWidth="1"/>
    <col min="11529" max="11529" width="9" style="1" bestFit="1" customWidth="1"/>
    <col min="11530" max="11769" width="9.140625" style="1"/>
    <col min="11770" max="11770" width="4.7109375" style="1" bestFit="1" customWidth="1"/>
    <col min="11771" max="11771" width="9.7109375" style="1" bestFit="1" customWidth="1"/>
    <col min="11772" max="11772" width="10" style="1" bestFit="1" customWidth="1"/>
    <col min="11773" max="11773" width="8.85546875" style="1" bestFit="1" customWidth="1"/>
    <col min="11774" max="11774" width="22.85546875" style="1" customWidth="1"/>
    <col min="11775" max="11775" width="59.7109375" style="1" bestFit="1" customWidth="1"/>
    <col min="11776" max="11776" width="57.85546875" style="1" bestFit="1" customWidth="1"/>
    <col min="11777" max="11777" width="35.28515625" style="1" bestFit="1" customWidth="1"/>
    <col min="11778" max="11778" width="28.140625" style="1" bestFit="1" customWidth="1"/>
    <col min="11779" max="11779" width="33.140625" style="1" bestFit="1" customWidth="1"/>
    <col min="11780" max="11780" width="26" style="1" bestFit="1" customWidth="1"/>
    <col min="11781" max="11781" width="19.140625" style="1" bestFit="1" customWidth="1"/>
    <col min="11782" max="11782" width="10.42578125" style="1" customWidth="1"/>
    <col min="11783" max="11783" width="11.85546875" style="1" customWidth="1"/>
    <col min="11784" max="11784" width="14.7109375" style="1" customWidth="1"/>
    <col min="11785" max="11785" width="9" style="1" bestFit="1" customWidth="1"/>
    <col min="11786" max="12025" width="9.140625" style="1"/>
    <col min="12026" max="12026" width="4.7109375" style="1" bestFit="1" customWidth="1"/>
    <col min="12027" max="12027" width="9.7109375" style="1" bestFit="1" customWidth="1"/>
    <col min="12028" max="12028" width="10" style="1" bestFit="1" customWidth="1"/>
    <col min="12029" max="12029" width="8.85546875" style="1" bestFit="1" customWidth="1"/>
    <col min="12030" max="12030" width="22.85546875" style="1" customWidth="1"/>
    <col min="12031" max="12031" width="59.7109375" style="1" bestFit="1" customWidth="1"/>
    <col min="12032" max="12032" width="57.85546875" style="1" bestFit="1" customWidth="1"/>
    <col min="12033" max="12033" width="35.28515625" style="1" bestFit="1" customWidth="1"/>
    <col min="12034" max="12034" width="28.140625" style="1" bestFit="1" customWidth="1"/>
    <col min="12035" max="12035" width="33.140625" style="1" bestFit="1" customWidth="1"/>
    <col min="12036" max="12036" width="26" style="1" bestFit="1" customWidth="1"/>
    <col min="12037" max="12037" width="19.140625" style="1" bestFit="1" customWidth="1"/>
    <col min="12038" max="12038" width="10.42578125" style="1" customWidth="1"/>
    <col min="12039" max="12039" width="11.85546875" style="1" customWidth="1"/>
    <col min="12040" max="12040" width="14.7109375" style="1" customWidth="1"/>
    <col min="12041" max="12041" width="9" style="1" bestFit="1" customWidth="1"/>
    <col min="12042" max="12281" width="9.140625" style="1"/>
    <col min="12282" max="12282" width="4.7109375" style="1" bestFit="1" customWidth="1"/>
    <col min="12283" max="12283" width="9.7109375" style="1" bestFit="1" customWidth="1"/>
    <col min="12284" max="12284" width="10" style="1" bestFit="1" customWidth="1"/>
    <col min="12285" max="12285" width="8.85546875" style="1" bestFit="1" customWidth="1"/>
    <col min="12286" max="12286" width="22.85546875" style="1" customWidth="1"/>
    <col min="12287" max="12287" width="59.7109375" style="1" bestFit="1" customWidth="1"/>
    <col min="12288" max="12288" width="57.85546875" style="1" bestFit="1" customWidth="1"/>
    <col min="12289" max="12289" width="35.28515625" style="1" bestFit="1" customWidth="1"/>
    <col min="12290" max="12290" width="28.140625" style="1" bestFit="1" customWidth="1"/>
    <col min="12291" max="12291" width="33.140625" style="1" bestFit="1" customWidth="1"/>
    <col min="12292" max="12292" width="26" style="1" bestFit="1" customWidth="1"/>
    <col min="12293" max="12293" width="19.140625" style="1" bestFit="1" customWidth="1"/>
    <col min="12294" max="12294" width="10.42578125" style="1" customWidth="1"/>
    <col min="12295" max="12295" width="11.85546875" style="1" customWidth="1"/>
    <col min="12296" max="12296" width="14.7109375" style="1" customWidth="1"/>
    <col min="12297" max="12297" width="9" style="1" bestFit="1" customWidth="1"/>
    <col min="12298" max="12537" width="9.140625" style="1"/>
    <col min="12538" max="12538" width="4.7109375" style="1" bestFit="1" customWidth="1"/>
    <col min="12539" max="12539" width="9.7109375" style="1" bestFit="1" customWidth="1"/>
    <col min="12540" max="12540" width="10" style="1" bestFit="1" customWidth="1"/>
    <col min="12541" max="12541" width="8.85546875" style="1" bestFit="1" customWidth="1"/>
    <col min="12542" max="12542" width="22.85546875" style="1" customWidth="1"/>
    <col min="12543" max="12543" width="59.7109375" style="1" bestFit="1" customWidth="1"/>
    <col min="12544" max="12544" width="57.85546875" style="1" bestFit="1" customWidth="1"/>
    <col min="12545" max="12545" width="35.28515625" style="1" bestFit="1" customWidth="1"/>
    <col min="12546" max="12546" width="28.140625" style="1" bestFit="1" customWidth="1"/>
    <col min="12547" max="12547" width="33.140625" style="1" bestFit="1" customWidth="1"/>
    <col min="12548" max="12548" width="26" style="1" bestFit="1" customWidth="1"/>
    <col min="12549" max="12549" width="19.140625" style="1" bestFit="1" customWidth="1"/>
    <col min="12550" max="12550" width="10.42578125" style="1" customWidth="1"/>
    <col min="12551" max="12551" width="11.85546875" style="1" customWidth="1"/>
    <col min="12552" max="12552" width="14.7109375" style="1" customWidth="1"/>
    <col min="12553" max="12553" width="9" style="1" bestFit="1" customWidth="1"/>
    <col min="12554" max="12793" width="9.140625" style="1"/>
    <col min="12794" max="12794" width="4.7109375" style="1" bestFit="1" customWidth="1"/>
    <col min="12795" max="12795" width="9.7109375" style="1" bestFit="1" customWidth="1"/>
    <col min="12796" max="12796" width="10" style="1" bestFit="1" customWidth="1"/>
    <col min="12797" max="12797" width="8.85546875" style="1" bestFit="1" customWidth="1"/>
    <col min="12798" max="12798" width="22.85546875" style="1" customWidth="1"/>
    <col min="12799" max="12799" width="59.7109375" style="1" bestFit="1" customWidth="1"/>
    <col min="12800" max="12800" width="57.85546875" style="1" bestFit="1" customWidth="1"/>
    <col min="12801" max="12801" width="35.28515625" style="1" bestFit="1" customWidth="1"/>
    <col min="12802" max="12802" width="28.140625" style="1" bestFit="1" customWidth="1"/>
    <col min="12803" max="12803" width="33.140625" style="1" bestFit="1" customWidth="1"/>
    <col min="12804" max="12804" width="26" style="1" bestFit="1" customWidth="1"/>
    <col min="12805" max="12805" width="19.140625" style="1" bestFit="1" customWidth="1"/>
    <col min="12806" max="12806" width="10.42578125" style="1" customWidth="1"/>
    <col min="12807" max="12807" width="11.85546875" style="1" customWidth="1"/>
    <col min="12808" max="12808" width="14.7109375" style="1" customWidth="1"/>
    <col min="12809" max="12809" width="9" style="1" bestFit="1" customWidth="1"/>
    <col min="12810" max="13049" width="9.140625" style="1"/>
    <col min="13050" max="13050" width="4.7109375" style="1" bestFit="1" customWidth="1"/>
    <col min="13051" max="13051" width="9.7109375" style="1" bestFit="1" customWidth="1"/>
    <col min="13052" max="13052" width="10" style="1" bestFit="1" customWidth="1"/>
    <col min="13053" max="13053" width="8.85546875" style="1" bestFit="1" customWidth="1"/>
    <col min="13054" max="13054" width="22.85546875" style="1" customWidth="1"/>
    <col min="13055" max="13055" width="59.7109375" style="1" bestFit="1" customWidth="1"/>
    <col min="13056" max="13056" width="57.85546875" style="1" bestFit="1" customWidth="1"/>
    <col min="13057" max="13057" width="35.28515625" style="1" bestFit="1" customWidth="1"/>
    <col min="13058" max="13058" width="28.140625" style="1" bestFit="1" customWidth="1"/>
    <col min="13059" max="13059" width="33.140625" style="1" bestFit="1" customWidth="1"/>
    <col min="13060" max="13060" width="26" style="1" bestFit="1" customWidth="1"/>
    <col min="13061" max="13061" width="19.140625" style="1" bestFit="1" customWidth="1"/>
    <col min="13062" max="13062" width="10.42578125" style="1" customWidth="1"/>
    <col min="13063" max="13063" width="11.85546875" style="1" customWidth="1"/>
    <col min="13064" max="13064" width="14.7109375" style="1" customWidth="1"/>
    <col min="13065" max="13065" width="9" style="1" bestFit="1" customWidth="1"/>
    <col min="13066" max="13305" width="9.140625" style="1"/>
    <col min="13306" max="13306" width="4.7109375" style="1" bestFit="1" customWidth="1"/>
    <col min="13307" max="13307" width="9.7109375" style="1" bestFit="1" customWidth="1"/>
    <col min="13308" max="13308" width="10" style="1" bestFit="1" customWidth="1"/>
    <col min="13309" max="13309" width="8.85546875" style="1" bestFit="1" customWidth="1"/>
    <col min="13310" max="13310" width="22.85546875" style="1" customWidth="1"/>
    <col min="13311" max="13311" width="59.7109375" style="1" bestFit="1" customWidth="1"/>
    <col min="13312" max="13312" width="57.85546875" style="1" bestFit="1" customWidth="1"/>
    <col min="13313" max="13313" width="35.28515625" style="1" bestFit="1" customWidth="1"/>
    <col min="13314" max="13314" width="28.140625" style="1" bestFit="1" customWidth="1"/>
    <col min="13315" max="13315" width="33.140625" style="1" bestFit="1" customWidth="1"/>
    <col min="13316" max="13316" width="26" style="1" bestFit="1" customWidth="1"/>
    <col min="13317" max="13317" width="19.140625" style="1" bestFit="1" customWidth="1"/>
    <col min="13318" max="13318" width="10.42578125" style="1" customWidth="1"/>
    <col min="13319" max="13319" width="11.85546875" style="1" customWidth="1"/>
    <col min="13320" max="13320" width="14.7109375" style="1" customWidth="1"/>
    <col min="13321" max="13321" width="9" style="1" bestFit="1" customWidth="1"/>
    <col min="13322" max="13561" width="9.140625" style="1"/>
    <col min="13562" max="13562" width="4.7109375" style="1" bestFit="1" customWidth="1"/>
    <col min="13563" max="13563" width="9.7109375" style="1" bestFit="1" customWidth="1"/>
    <col min="13564" max="13564" width="10" style="1" bestFit="1" customWidth="1"/>
    <col min="13565" max="13565" width="8.85546875" style="1" bestFit="1" customWidth="1"/>
    <col min="13566" max="13566" width="22.85546875" style="1" customWidth="1"/>
    <col min="13567" max="13567" width="59.7109375" style="1" bestFit="1" customWidth="1"/>
    <col min="13568" max="13568" width="57.85546875" style="1" bestFit="1" customWidth="1"/>
    <col min="13569" max="13569" width="35.28515625" style="1" bestFit="1" customWidth="1"/>
    <col min="13570" max="13570" width="28.140625" style="1" bestFit="1" customWidth="1"/>
    <col min="13571" max="13571" width="33.140625" style="1" bestFit="1" customWidth="1"/>
    <col min="13572" max="13572" width="26" style="1" bestFit="1" customWidth="1"/>
    <col min="13573" max="13573" width="19.140625" style="1" bestFit="1" customWidth="1"/>
    <col min="13574" max="13574" width="10.42578125" style="1" customWidth="1"/>
    <col min="13575" max="13575" width="11.85546875" style="1" customWidth="1"/>
    <col min="13576" max="13576" width="14.7109375" style="1" customWidth="1"/>
    <col min="13577" max="13577" width="9" style="1" bestFit="1" customWidth="1"/>
    <col min="13578" max="13817" width="9.140625" style="1"/>
    <col min="13818" max="13818" width="4.7109375" style="1" bestFit="1" customWidth="1"/>
    <col min="13819" max="13819" width="9.7109375" style="1" bestFit="1" customWidth="1"/>
    <col min="13820" max="13820" width="10" style="1" bestFit="1" customWidth="1"/>
    <col min="13821" max="13821" width="8.85546875" style="1" bestFit="1" customWidth="1"/>
    <col min="13822" max="13822" width="22.85546875" style="1" customWidth="1"/>
    <col min="13823" max="13823" width="59.7109375" style="1" bestFit="1" customWidth="1"/>
    <col min="13824" max="13824" width="57.85546875" style="1" bestFit="1" customWidth="1"/>
    <col min="13825" max="13825" width="35.28515625" style="1" bestFit="1" customWidth="1"/>
    <col min="13826" max="13826" width="28.140625" style="1" bestFit="1" customWidth="1"/>
    <col min="13827" max="13827" width="33.140625" style="1" bestFit="1" customWidth="1"/>
    <col min="13828" max="13828" width="26" style="1" bestFit="1" customWidth="1"/>
    <col min="13829" max="13829" width="19.140625" style="1" bestFit="1" customWidth="1"/>
    <col min="13830" max="13830" width="10.42578125" style="1" customWidth="1"/>
    <col min="13831" max="13831" width="11.85546875" style="1" customWidth="1"/>
    <col min="13832" max="13832" width="14.7109375" style="1" customWidth="1"/>
    <col min="13833" max="13833" width="9" style="1" bestFit="1" customWidth="1"/>
    <col min="13834" max="14073" width="9.140625" style="1"/>
    <col min="14074" max="14074" width="4.7109375" style="1" bestFit="1" customWidth="1"/>
    <col min="14075" max="14075" width="9.7109375" style="1" bestFit="1" customWidth="1"/>
    <col min="14076" max="14076" width="10" style="1" bestFit="1" customWidth="1"/>
    <col min="14077" max="14077" width="8.85546875" style="1" bestFit="1" customWidth="1"/>
    <col min="14078" max="14078" width="22.85546875" style="1" customWidth="1"/>
    <col min="14079" max="14079" width="59.7109375" style="1" bestFit="1" customWidth="1"/>
    <col min="14080" max="14080" width="57.85546875" style="1" bestFit="1" customWidth="1"/>
    <col min="14081" max="14081" width="35.28515625" style="1" bestFit="1" customWidth="1"/>
    <col min="14082" max="14082" width="28.140625" style="1" bestFit="1" customWidth="1"/>
    <col min="14083" max="14083" width="33.140625" style="1" bestFit="1" customWidth="1"/>
    <col min="14084" max="14084" width="26" style="1" bestFit="1" customWidth="1"/>
    <col min="14085" max="14085" width="19.140625" style="1" bestFit="1" customWidth="1"/>
    <col min="14086" max="14086" width="10.42578125" style="1" customWidth="1"/>
    <col min="14087" max="14087" width="11.85546875" style="1" customWidth="1"/>
    <col min="14088" max="14088" width="14.7109375" style="1" customWidth="1"/>
    <col min="14089" max="14089" width="9" style="1" bestFit="1" customWidth="1"/>
    <col min="14090" max="14329" width="9.140625" style="1"/>
    <col min="14330" max="14330" width="4.7109375" style="1" bestFit="1" customWidth="1"/>
    <col min="14331" max="14331" width="9.7109375" style="1" bestFit="1" customWidth="1"/>
    <col min="14332" max="14332" width="10" style="1" bestFit="1" customWidth="1"/>
    <col min="14333" max="14333" width="8.85546875" style="1" bestFit="1" customWidth="1"/>
    <col min="14334" max="14334" width="22.85546875" style="1" customWidth="1"/>
    <col min="14335" max="14335" width="59.7109375" style="1" bestFit="1" customWidth="1"/>
    <col min="14336" max="14336" width="57.85546875" style="1" bestFit="1" customWidth="1"/>
    <col min="14337" max="14337" width="35.28515625" style="1" bestFit="1" customWidth="1"/>
    <col min="14338" max="14338" width="28.140625" style="1" bestFit="1" customWidth="1"/>
    <col min="14339" max="14339" width="33.140625" style="1" bestFit="1" customWidth="1"/>
    <col min="14340" max="14340" width="26" style="1" bestFit="1" customWidth="1"/>
    <col min="14341" max="14341" width="19.140625" style="1" bestFit="1" customWidth="1"/>
    <col min="14342" max="14342" width="10.42578125" style="1" customWidth="1"/>
    <col min="14343" max="14343" width="11.85546875" style="1" customWidth="1"/>
    <col min="14344" max="14344" width="14.7109375" style="1" customWidth="1"/>
    <col min="14345" max="14345" width="9" style="1" bestFit="1" customWidth="1"/>
    <col min="14346" max="14585" width="9.140625" style="1"/>
    <col min="14586" max="14586" width="4.7109375" style="1" bestFit="1" customWidth="1"/>
    <col min="14587" max="14587" width="9.7109375" style="1" bestFit="1" customWidth="1"/>
    <col min="14588" max="14588" width="10" style="1" bestFit="1" customWidth="1"/>
    <col min="14589" max="14589" width="8.85546875" style="1" bestFit="1" customWidth="1"/>
    <col min="14590" max="14590" width="22.85546875" style="1" customWidth="1"/>
    <col min="14591" max="14591" width="59.7109375" style="1" bestFit="1" customWidth="1"/>
    <col min="14592" max="14592" width="57.85546875" style="1" bestFit="1" customWidth="1"/>
    <col min="14593" max="14593" width="35.28515625" style="1" bestFit="1" customWidth="1"/>
    <col min="14594" max="14594" width="28.140625" style="1" bestFit="1" customWidth="1"/>
    <col min="14595" max="14595" width="33.140625" style="1" bestFit="1" customWidth="1"/>
    <col min="14596" max="14596" width="26" style="1" bestFit="1" customWidth="1"/>
    <col min="14597" max="14597" width="19.140625" style="1" bestFit="1" customWidth="1"/>
    <col min="14598" max="14598" width="10.42578125" style="1" customWidth="1"/>
    <col min="14599" max="14599" width="11.85546875" style="1" customWidth="1"/>
    <col min="14600" max="14600" width="14.7109375" style="1" customWidth="1"/>
    <col min="14601" max="14601" width="9" style="1" bestFit="1" customWidth="1"/>
    <col min="14602" max="14841" width="9.140625" style="1"/>
    <col min="14842" max="14842" width="4.7109375" style="1" bestFit="1" customWidth="1"/>
    <col min="14843" max="14843" width="9.7109375" style="1" bestFit="1" customWidth="1"/>
    <col min="14844" max="14844" width="10" style="1" bestFit="1" customWidth="1"/>
    <col min="14845" max="14845" width="8.85546875" style="1" bestFit="1" customWidth="1"/>
    <col min="14846" max="14846" width="22.85546875" style="1" customWidth="1"/>
    <col min="14847" max="14847" width="59.7109375" style="1" bestFit="1" customWidth="1"/>
    <col min="14848" max="14848" width="57.85546875" style="1" bestFit="1" customWidth="1"/>
    <col min="14849" max="14849" width="35.28515625" style="1" bestFit="1" customWidth="1"/>
    <col min="14850" max="14850" width="28.140625" style="1" bestFit="1" customWidth="1"/>
    <col min="14851" max="14851" width="33.140625" style="1" bestFit="1" customWidth="1"/>
    <col min="14852" max="14852" width="26" style="1" bestFit="1" customWidth="1"/>
    <col min="14853" max="14853" width="19.140625" style="1" bestFit="1" customWidth="1"/>
    <col min="14854" max="14854" width="10.42578125" style="1" customWidth="1"/>
    <col min="14855" max="14855" width="11.85546875" style="1" customWidth="1"/>
    <col min="14856" max="14856" width="14.7109375" style="1" customWidth="1"/>
    <col min="14857" max="14857" width="9" style="1" bestFit="1" customWidth="1"/>
    <col min="14858" max="15097" width="9.140625" style="1"/>
    <col min="15098" max="15098" width="4.7109375" style="1" bestFit="1" customWidth="1"/>
    <col min="15099" max="15099" width="9.7109375" style="1" bestFit="1" customWidth="1"/>
    <col min="15100" max="15100" width="10" style="1" bestFit="1" customWidth="1"/>
    <col min="15101" max="15101" width="8.85546875" style="1" bestFit="1" customWidth="1"/>
    <col min="15102" max="15102" width="22.85546875" style="1" customWidth="1"/>
    <col min="15103" max="15103" width="59.7109375" style="1" bestFit="1" customWidth="1"/>
    <col min="15104" max="15104" width="57.85546875" style="1" bestFit="1" customWidth="1"/>
    <col min="15105" max="15105" width="35.28515625" style="1" bestFit="1" customWidth="1"/>
    <col min="15106" max="15106" width="28.140625" style="1" bestFit="1" customWidth="1"/>
    <col min="15107" max="15107" width="33.140625" style="1" bestFit="1" customWidth="1"/>
    <col min="15108" max="15108" width="26" style="1" bestFit="1" customWidth="1"/>
    <col min="15109" max="15109" width="19.140625" style="1" bestFit="1" customWidth="1"/>
    <col min="15110" max="15110" width="10.42578125" style="1" customWidth="1"/>
    <col min="15111" max="15111" width="11.85546875" style="1" customWidth="1"/>
    <col min="15112" max="15112" width="14.7109375" style="1" customWidth="1"/>
    <col min="15113" max="15113" width="9" style="1" bestFit="1" customWidth="1"/>
    <col min="15114" max="15353" width="9.140625" style="1"/>
    <col min="15354" max="15354" width="4.7109375" style="1" bestFit="1" customWidth="1"/>
    <col min="15355" max="15355" width="9.7109375" style="1" bestFit="1" customWidth="1"/>
    <col min="15356" max="15356" width="10" style="1" bestFit="1" customWidth="1"/>
    <col min="15357" max="15357" width="8.85546875" style="1" bestFit="1" customWidth="1"/>
    <col min="15358" max="15358" width="22.85546875" style="1" customWidth="1"/>
    <col min="15359" max="15359" width="59.7109375" style="1" bestFit="1" customWidth="1"/>
    <col min="15360" max="15360" width="57.85546875" style="1" bestFit="1" customWidth="1"/>
    <col min="15361" max="15361" width="35.28515625" style="1" bestFit="1" customWidth="1"/>
    <col min="15362" max="15362" width="28.140625" style="1" bestFit="1" customWidth="1"/>
    <col min="15363" max="15363" width="33.140625" style="1" bestFit="1" customWidth="1"/>
    <col min="15364" max="15364" width="26" style="1" bestFit="1" customWidth="1"/>
    <col min="15365" max="15365" width="19.140625" style="1" bestFit="1" customWidth="1"/>
    <col min="15366" max="15366" width="10.42578125" style="1" customWidth="1"/>
    <col min="15367" max="15367" width="11.85546875" style="1" customWidth="1"/>
    <col min="15368" max="15368" width="14.7109375" style="1" customWidth="1"/>
    <col min="15369" max="15369" width="9" style="1" bestFit="1" customWidth="1"/>
    <col min="15370" max="15609" width="9.140625" style="1"/>
    <col min="15610" max="15610" width="4.7109375" style="1" bestFit="1" customWidth="1"/>
    <col min="15611" max="15611" width="9.7109375" style="1" bestFit="1" customWidth="1"/>
    <col min="15612" max="15612" width="10" style="1" bestFit="1" customWidth="1"/>
    <col min="15613" max="15613" width="8.85546875" style="1" bestFit="1" customWidth="1"/>
    <col min="15614" max="15614" width="22.85546875" style="1" customWidth="1"/>
    <col min="15615" max="15615" width="59.7109375" style="1" bestFit="1" customWidth="1"/>
    <col min="15616" max="15616" width="57.85546875" style="1" bestFit="1" customWidth="1"/>
    <col min="15617" max="15617" width="35.28515625" style="1" bestFit="1" customWidth="1"/>
    <col min="15618" max="15618" width="28.140625" style="1" bestFit="1" customWidth="1"/>
    <col min="15619" max="15619" width="33.140625" style="1" bestFit="1" customWidth="1"/>
    <col min="15620" max="15620" width="26" style="1" bestFit="1" customWidth="1"/>
    <col min="15621" max="15621" width="19.140625" style="1" bestFit="1" customWidth="1"/>
    <col min="15622" max="15622" width="10.42578125" style="1" customWidth="1"/>
    <col min="15623" max="15623" width="11.85546875" style="1" customWidth="1"/>
    <col min="15624" max="15624" width="14.7109375" style="1" customWidth="1"/>
    <col min="15625" max="15625" width="9" style="1" bestFit="1" customWidth="1"/>
    <col min="15626" max="15865" width="9.140625" style="1"/>
    <col min="15866" max="15866" width="4.7109375" style="1" bestFit="1" customWidth="1"/>
    <col min="15867" max="15867" width="9.7109375" style="1" bestFit="1" customWidth="1"/>
    <col min="15868" max="15868" width="10" style="1" bestFit="1" customWidth="1"/>
    <col min="15869" max="15869" width="8.85546875" style="1" bestFit="1" customWidth="1"/>
    <col min="15870" max="15870" width="22.85546875" style="1" customWidth="1"/>
    <col min="15871" max="15871" width="59.7109375" style="1" bestFit="1" customWidth="1"/>
    <col min="15872" max="15872" width="57.85546875" style="1" bestFit="1" customWidth="1"/>
    <col min="15873" max="15873" width="35.28515625" style="1" bestFit="1" customWidth="1"/>
    <col min="15874" max="15874" width="28.140625" style="1" bestFit="1" customWidth="1"/>
    <col min="15875" max="15875" width="33.140625" style="1" bestFit="1" customWidth="1"/>
    <col min="15876" max="15876" width="26" style="1" bestFit="1" customWidth="1"/>
    <col min="15877" max="15877" width="19.140625" style="1" bestFit="1" customWidth="1"/>
    <col min="15878" max="15878" width="10.42578125" style="1" customWidth="1"/>
    <col min="15879" max="15879" width="11.85546875" style="1" customWidth="1"/>
    <col min="15880" max="15880" width="14.7109375" style="1" customWidth="1"/>
    <col min="15881" max="15881" width="9" style="1" bestFit="1" customWidth="1"/>
    <col min="15882" max="16121" width="9.140625" style="1"/>
    <col min="16122" max="16122" width="4.7109375" style="1" bestFit="1" customWidth="1"/>
    <col min="16123" max="16123" width="9.7109375" style="1" bestFit="1" customWidth="1"/>
    <col min="16124" max="16124" width="10" style="1" bestFit="1" customWidth="1"/>
    <col min="16125" max="16125" width="8.85546875" style="1" bestFit="1" customWidth="1"/>
    <col min="16126" max="16126" width="22.85546875" style="1" customWidth="1"/>
    <col min="16127" max="16127" width="59.7109375" style="1" bestFit="1" customWidth="1"/>
    <col min="16128" max="16128" width="57.85546875" style="1" bestFit="1" customWidth="1"/>
    <col min="16129" max="16129" width="35.28515625" style="1" bestFit="1" customWidth="1"/>
    <col min="16130" max="16130" width="28.140625" style="1" bestFit="1" customWidth="1"/>
    <col min="16131" max="16131" width="33.140625" style="1" bestFit="1" customWidth="1"/>
    <col min="16132" max="16132" width="26" style="1" bestFit="1" customWidth="1"/>
    <col min="16133" max="16133" width="19.140625" style="1" bestFit="1" customWidth="1"/>
    <col min="16134" max="16134" width="10.42578125" style="1" customWidth="1"/>
    <col min="16135" max="16135" width="11.85546875" style="1" customWidth="1"/>
    <col min="16136" max="16136" width="14.7109375" style="1" customWidth="1"/>
    <col min="16137" max="16137" width="9" style="1" bestFit="1" customWidth="1"/>
    <col min="16138" max="16384" width="9.140625" style="1"/>
  </cols>
  <sheetData>
    <row r="1" spans="1:21" x14ac:dyDescent="0.25">
      <c r="M1" s="5"/>
      <c r="N1" s="5"/>
      <c r="O1" s="5"/>
      <c r="P1" s="6"/>
    </row>
    <row r="2" spans="1:21" s="3" customFormat="1" x14ac:dyDescent="0.25">
      <c r="A2" s="7" t="s">
        <v>0</v>
      </c>
      <c r="E2" s="4"/>
      <c r="L2" s="4"/>
      <c r="M2" s="8"/>
      <c r="N2" s="8"/>
      <c r="O2" s="8"/>
      <c r="P2" s="9"/>
    </row>
    <row r="3" spans="1:21" x14ac:dyDescent="0.25">
      <c r="M3" s="5"/>
      <c r="N3" s="5"/>
      <c r="O3" s="5"/>
      <c r="P3" s="6"/>
    </row>
    <row r="4" spans="1:21" s="7" customFormat="1" ht="51.75" customHeight="1" x14ac:dyDescent="0.25">
      <c r="A4" s="10" t="s">
        <v>1</v>
      </c>
      <c r="B4" s="11" t="s">
        <v>2</v>
      </c>
      <c r="C4" s="11" t="s">
        <v>3</v>
      </c>
      <c r="D4" s="11" t="s">
        <v>4</v>
      </c>
      <c r="E4" s="10" t="s">
        <v>5</v>
      </c>
      <c r="F4" s="10" t="s">
        <v>6</v>
      </c>
      <c r="G4" s="10" t="s">
        <v>7</v>
      </c>
      <c r="H4" s="11" t="s">
        <v>8</v>
      </c>
      <c r="I4" s="11"/>
      <c r="J4" s="10" t="s">
        <v>9</v>
      </c>
      <c r="K4" s="12" t="s">
        <v>10</v>
      </c>
      <c r="L4" s="13"/>
      <c r="M4" s="14" t="s">
        <v>11</v>
      </c>
      <c r="N4" s="14"/>
      <c r="O4" s="14" t="s">
        <v>12</v>
      </c>
      <c r="P4" s="14"/>
      <c r="Q4" s="10" t="s">
        <v>13</v>
      </c>
      <c r="R4" s="11" t="s">
        <v>14</v>
      </c>
    </row>
    <row r="5" spans="1:21" s="7" customFormat="1" x14ac:dyDescent="0.25">
      <c r="A5" s="10"/>
      <c r="B5" s="11"/>
      <c r="C5" s="11"/>
      <c r="D5" s="11"/>
      <c r="E5" s="10"/>
      <c r="F5" s="10"/>
      <c r="G5" s="10"/>
      <c r="H5" s="15" t="s">
        <v>15</v>
      </c>
      <c r="I5" s="15" t="s">
        <v>16</v>
      </c>
      <c r="J5" s="10"/>
      <c r="K5" s="16">
        <v>2020</v>
      </c>
      <c r="L5" s="16">
        <v>2021</v>
      </c>
      <c r="M5" s="17">
        <v>2020</v>
      </c>
      <c r="N5" s="17">
        <v>2021</v>
      </c>
      <c r="O5" s="17">
        <v>2020</v>
      </c>
      <c r="P5" s="17">
        <v>2021</v>
      </c>
      <c r="Q5" s="10"/>
      <c r="R5" s="11"/>
    </row>
    <row r="6" spans="1:21" s="7" customFormat="1" x14ac:dyDescent="0.25">
      <c r="A6" s="18" t="s">
        <v>17</v>
      </c>
      <c r="B6" s="15" t="s">
        <v>18</v>
      </c>
      <c r="C6" s="15" t="s">
        <v>19</v>
      </c>
      <c r="D6" s="15" t="s">
        <v>20</v>
      </c>
      <c r="E6" s="18" t="s">
        <v>21</v>
      </c>
      <c r="F6" s="18" t="s">
        <v>22</v>
      </c>
      <c r="G6" s="18" t="s">
        <v>23</v>
      </c>
      <c r="H6" s="15" t="s">
        <v>24</v>
      </c>
      <c r="I6" s="15" t="s">
        <v>25</v>
      </c>
      <c r="J6" s="18" t="s">
        <v>26</v>
      </c>
      <c r="K6" s="16" t="s">
        <v>27</v>
      </c>
      <c r="L6" s="16" t="s">
        <v>28</v>
      </c>
      <c r="M6" s="19" t="s">
        <v>29</v>
      </c>
      <c r="N6" s="19" t="s">
        <v>30</v>
      </c>
      <c r="O6" s="19" t="s">
        <v>31</v>
      </c>
      <c r="P6" s="19" t="s">
        <v>32</v>
      </c>
      <c r="Q6" s="18" t="s">
        <v>33</v>
      </c>
      <c r="R6" s="15" t="s">
        <v>34</v>
      </c>
    </row>
    <row r="7" spans="1:21" ht="174" customHeight="1" x14ac:dyDescent="0.25">
      <c r="A7" s="20">
        <v>1</v>
      </c>
      <c r="B7" s="20">
        <v>3</v>
      </c>
      <c r="C7" s="20">
        <v>2.2999999999999998</v>
      </c>
      <c r="D7" s="20">
        <v>10</v>
      </c>
      <c r="E7" s="20" t="s">
        <v>35</v>
      </c>
      <c r="F7" s="21" t="s">
        <v>36</v>
      </c>
      <c r="G7" s="20" t="s">
        <v>37</v>
      </c>
      <c r="H7" s="20" t="s">
        <v>38</v>
      </c>
      <c r="I7" s="20">
        <v>2</v>
      </c>
      <c r="J7" s="20" t="s">
        <v>39</v>
      </c>
      <c r="K7" s="22" t="s">
        <v>40</v>
      </c>
      <c r="L7" s="23" t="s">
        <v>41</v>
      </c>
      <c r="M7" s="24">
        <v>0</v>
      </c>
      <c r="N7" s="25">
        <v>600000</v>
      </c>
      <c r="O7" s="25"/>
      <c r="P7" s="25">
        <v>600000</v>
      </c>
      <c r="Q7" s="20" t="s">
        <v>42</v>
      </c>
      <c r="R7" s="20" t="s">
        <v>43</v>
      </c>
      <c r="U7" s="5"/>
    </row>
    <row r="8" spans="1:21" s="3" customFormat="1" ht="296.25" customHeight="1" x14ac:dyDescent="0.25">
      <c r="A8" s="26">
        <v>2</v>
      </c>
      <c r="B8" s="26">
        <v>1</v>
      </c>
      <c r="C8" s="26">
        <v>1</v>
      </c>
      <c r="D8" s="26">
        <v>6</v>
      </c>
      <c r="E8" s="26" t="s">
        <v>44</v>
      </c>
      <c r="F8" s="27" t="s">
        <v>45</v>
      </c>
      <c r="G8" s="26" t="s">
        <v>46</v>
      </c>
      <c r="H8" s="26" t="s">
        <v>47</v>
      </c>
      <c r="I8" s="26" t="s">
        <v>48</v>
      </c>
      <c r="J8" s="27" t="s">
        <v>49</v>
      </c>
      <c r="K8" s="26" t="s">
        <v>50</v>
      </c>
      <c r="L8" s="26" t="s">
        <v>51</v>
      </c>
      <c r="M8" s="28">
        <v>130000</v>
      </c>
      <c r="N8" s="28">
        <v>220000</v>
      </c>
      <c r="O8" s="28">
        <v>130000</v>
      </c>
      <c r="P8" s="28">
        <v>220000</v>
      </c>
      <c r="Q8" s="26" t="s">
        <v>52</v>
      </c>
      <c r="R8" s="20" t="s">
        <v>43</v>
      </c>
    </row>
    <row r="9" spans="1:21" s="3" customFormat="1" ht="317.25" customHeight="1" x14ac:dyDescent="0.25">
      <c r="A9" s="26">
        <v>3</v>
      </c>
      <c r="B9" s="29">
        <v>1</v>
      </c>
      <c r="C9" s="26">
        <v>1</v>
      </c>
      <c r="D9" s="26">
        <v>6</v>
      </c>
      <c r="E9" s="26" t="s">
        <v>53</v>
      </c>
      <c r="F9" s="27" t="s">
        <v>54</v>
      </c>
      <c r="G9" s="26" t="s">
        <v>55</v>
      </c>
      <c r="H9" s="26" t="s">
        <v>56</v>
      </c>
      <c r="I9" s="26" t="s">
        <v>57</v>
      </c>
      <c r="J9" s="27" t="s">
        <v>58</v>
      </c>
      <c r="K9" s="26" t="s">
        <v>59</v>
      </c>
      <c r="L9" s="26" t="s">
        <v>60</v>
      </c>
      <c r="M9" s="30">
        <v>0</v>
      </c>
      <c r="N9" s="30">
        <v>120000</v>
      </c>
      <c r="O9" s="30">
        <v>0</v>
      </c>
      <c r="P9" s="30">
        <v>120000</v>
      </c>
      <c r="Q9" s="26" t="s">
        <v>52</v>
      </c>
      <c r="R9" s="27" t="s">
        <v>43</v>
      </c>
    </row>
    <row r="10" spans="1:21" ht="221.25" customHeight="1" x14ac:dyDescent="0.25">
      <c r="A10" s="20">
        <v>4</v>
      </c>
      <c r="B10" s="26">
        <v>1</v>
      </c>
      <c r="C10" s="26">
        <v>3</v>
      </c>
      <c r="D10" s="26">
        <v>13</v>
      </c>
      <c r="E10" s="26" t="s">
        <v>61</v>
      </c>
      <c r="F10" s="27" t="s">
        <v>62</v>
      </c>
      <c r="G10" s="26" t="s">
        <v>63</v>
      </c>
      <c r="H10" s="26" t="s">
        <v>64</v>
      </c>
      <c r="I10" s="26">
        <v>2</v>
      </c>
      <c r="J10" s="27" t="s">
        <v>65</v>
      </c>
      <c r="K10" s="31" t="s">
        <v>66</v>
      </c>
      <c r="L10" s="31" t="s">
        <v>66</v>
      </c>
      <c r="M10" s="32">
        <v>5600</v>
      </c>
      <c r="N10" s="32">
        <v>76300</v>
      </c>
      <c r="O10" s="32">
        <v>5600</v>
      </c>
      <c r="P10" s="32">
        <v>76300</v>
      </c>
      <c r="Q10" s="26" t="s">
        <v>67</v>
      </c>
      <c r="R10" s="20" t="s">
        <v>43</v>
      </c>
    </row>
    <row r="11" spans="1:21" s="34" customFormat="1" ht="315" x14ac:dyDescent="0.25">
      <c r="A11" s="26">
        <v>5</v>
      </c>
      <c r="B11" s="26">
        <v>2</v>
      </c>
      <c r="C11" s="26">
        <v>2</v>
      </c>
      <c r="D11" s="26">
        <v>3</v>
      </c>
      <c r="E11" s="26" t="s">
        <v>68</v>
      </c>
      <c r="F11" s="27" t="s">
        <v>69</v>
      </c>
      <c r="G11" s="26" t="s">
        <v>70</v>
      </c>
      <c r="H11" s="26" t="s">
        <v>71</v>
      </c>
      <c r="I11" s="26" t="s">
        <v>72</v>
      </c>
      <c r="J11" s="27" t="s">
        <v>73</v>
      </c>
      <c r="K11" s="26" t="s">
        <v>66</v>
      </c>
      <c r="L11" s="26" t="s">
        <v>66</v>
      </c>
      <c r="M11" s="33">
        <v>300000</v>
      </c>
      <c r="N11" s="33">
        <v>300000</v>
      </c>
      <c r="O11" s="33">
        <f>M11</f>
        <v>300000</v>
      </c>
      <c r="P11" s="33">
        <f>N11</f>
        <v>300000</v>
      </c>
      <c r="Q11" s="20" t="s">
        <v>74</v>
      </c>
      <c r="R11" s="20" t="s">
        <v>43</v>
      </c>
    </row>
    <row r="12" spans="1:21" s="3" customFormat="1" ht="283.5" x14ac:dyDescent="0.25">
      <c r="A12" s="26">
        <v>6</v>
      </c>
      <c r="B12" s="26">
        <v>1</v>
      </c>
      <c r="C12" s="26">
        <v>1</v>
      </c>
      <c r="D12" s="26">
        <v>6</v>
      </c>
      <c r="E12" s="26" t="s">
        <v>75</v>
      </c>
      <c r="F12" s="27" t="s">
        <v>76</v>
      </c>
      <c r="G12" s="26" t="s">
        <v>77</v>
      </c>
      <c r="H12" s="26" t="s">
        <v>78</v>
      </c>
      <c r="I12" s="26" t="s">
        <v>79</v>
      </c>
      <c r="J12" s="27" t="s">
        <v>80</v>
      </c>
      <c r="K12" s="26" t="s">
        <v>81</v>
      </c>
      <c r="L12" s="26" t="s">
        <v>82</v>
      </c>
      <c r="M12" s="33">
        <v>33980</v>
      </c>
      <c r="N12" s="33">
        <v>283000</v>
      </c>
      <c r="O12" s="33">
        <v>33980</v>
      </c>
      <c r="P12" s="33">
        <v>283000</v>
      </c>
      <c r="Q12" s="26" t="s">
        <v>83</v>
      </c>
      <c r="R12" s="20" t="s">
        <v>43</v>
      </c>
    </row>
    <row r="13" spans="1:21" s="3" customFormat="1" ht="170.25" customHeight="1" x14ac:dyDescent="0.25">
      <c r="A13" s="31">
        <v>7</v>
      </c>
      <c r="B13" s="31">
        <v>1</v>
      </c>
      <c r="C13" s="31">
        <v>1</v>
      </c>
      <c r="D13" s="20">
        <v>6</v>
      </c>
      <c r="E13" s="20" t="s">
        <v>84</v>
      </c>
      <c r="F13" s="21" t="s">
        <v>85</v>
      </c>
      <c r="G13" s="20" t="s">
        <v>86</v>
      </c>
      <c r="H13" s="20" t="s">
        <v>87</v>
      </c>
      <c r="I13" s="35" t="s">
        <v>88</v>
      </c>
      <c r="J13" s="20" t="s">
        <v>89</v>
      </c>
      <c r="K13" s="36" t="s">
        <v>40</v>
      </c>
      <c r="L13" s="26" t="s">
        <v>90</v>
      </c>
      <c r="M13" s="28">
        <v>0</v>
      </c>
      <c r="N13" s="28">
        <v>150000</v>
      </c>
      <c r="O13" s="28">
        <v>0</v>
      </c>
      <c r="P13" s="28">
        <v>150000</v>
      </c>
      <c r="Q13" s="20" t="s">
        <v>83</v>
      </c>
      <c r="R13" s="20" t="s">
        <v>43</v>
      </c>
    </row>
    <row r="14" spans="1:21" s="3" customFormat="1" ht="330.75" x14ac:dyDescent="0.25">
      <c r="A14" s="31">
        <v>8</v>
      </c>
      <c r="B14" s="20">
        <v>6</v>
      </c>
      <c r="C14" s="31">
        <v>1</v>
      </c>
      <c r="D14" s="20">
        <v>6</v>
      </c>
      <c r="E14" s="20" t="s">
        <v>91</v>
      </c>
      <c r="F14" s="21" t="s">
        <v>92</v>
      </c>
      <c r="G14" s="20" t="s">
        <v>93</v>
      </c>
      <c r="H14" s="20" t="s">
        <v>94</v>
      </c>
      <c r="I14" s="35" t="s">
        <v>95</v>
      </c>
      <c r="J14" s="20" t="s">
        <v>96</v>
      </c>
      <c r="K14" s="23" t="s">
        <v>97</v>
      </c>
      <c r="L14" s="23" t="s">
        <v>97</v>
      </c>
      <c r="M14" s="28">
        <v>1753840.15</v>
      </c>
      <c r="N14" s="28">
        <v>2700000</v>
      </c>
      <c r="O14" s="28">
        <f>M14</f>
        <v>1753840.15</v>
      </c>
      <c r="P14" s="28">
        <v>2700000</v>
      </c>
      <c r="Q14" s="20" t="s">
        <v>83</v>
      </c>
      <c r="R14" s="20" t="s">
        <v>43</v>
      </c>
    </row>
    <row r="15" spans="1:21" s="38" customFormat="1" ht="237" customHeight="1" x14ac:dyDescent="0.25">
      <c r="A15" s="20">
        <v>9</v>
      </c>
      <c r="B15" s="20">
        <v>1</v>
      </c>
      <c r="C15" s="20">
        <v>1</v>
      </c>
      <c r="D15" s="20">
        <v>6</v>
      </c>
      <c r="E15" s="20" t="s">
        <v>98</v>
      </c>
      <c r="F15" s="21" t="s">
        <v>99</v>
      </c>
      <c r="G15" s="20" t="s">
        <v>100</v>
      </c>
      <c r="H15" s="20" t="s">
        <v>101</v>
      </c>
      <c r="I15" s="31">
        <v>1</v>
      </c>
      <c r="J15" s="20" t="s">
        <v>102</v>
      </c>
      <c r="K15" s="31" t="s">
        <v>103</v>
      </c>
      <c r="L15" s="23" t="s">
        <v>59</v>
      </c>
      <c r="M15" s="37">
        <v>119310</v>
      </c>
      <c r="N15" s="32">
        <v>0</v>
      </c>
      <c r="O15" s="37">
        <v>119310</v>
      </c>
      <c r="P15" s="32">
        <v>0</v>
      </c>
      <c r="Q15" s="20" t="s">
        <v>104</v>
      </c>
      <c r="R15" s="20" t="s">
        <v>43</v>
      </c>
    </row>
    <row r="16" spans="1:21" s="38" customFormat="1" ht="151.5" customHeight="1" x14ac:dyDescent="0.25">
      <c r="A16" s="20">
        <v>10</v>
      </c>
      <c r="B16" s="20">
        <v>1</v>
      </c>
      <c r="C16" s="20">
        <v>1</v>
      </c>
      <c r="D16" s="20">
        <v>6</v>
      </c>
      <c r="E16" s="20" t="s">
        <v>105</v>
      </c>
      <c r="F16" s="21" t="s">
        <v>106</v>
      </c>
      <c r="G16" s="20" t="s">
        <v>107</v>
      </c>
      <c r="H16" s="20" t="s">
        <v>108</v>
      </c>
      <c r="I16" s="20" t="s">
        <v>109</v>
      </c>
      <c r="J16" s="20" t="s">
        <v>110</v>
      </c>
      <c r="K16" s="20" t="s">
        <v>50</v>
      </c>
      <c r="L16" s="20" t="s">
        <v>82</v>
      </c>
      <c r="M16" s="37">
        <v>70000</v>
      </c>
      <c r="N16" s="37">
        <v>315000</v>
      </c>
      <c r="O16" s="37">
        <v>70000</v>
      </c>
      <c r="P16" s="37">
        <v>315000</v>
      </c>
      <c r="Q16" s="20" t="s">
        <v>104</v>
      </c>
      <c r="R16" s="20" t="s">
        <v>43</v>
      </c>
    </row>
    <row r="17" spans="1:18" s="38" customFormat="1" ht="255.75" customHeight="1" x14ac:dyDescent="0.25">
      <c r="A17" s="20">
        <v>11</v>
      </c>
      <c r="B17" s="20">
        <v>1</v>
      </c>
      <c r="C17" s="20">
        <v>1</v>
      </c>
      <c r="D17" s="20">
        <v>6</v>
      </c>
      <c r="E17" s="20" t="s">
        <v>111</v>
      </c>
      <c r="F17" s="21" t="s">
        <v>112</v>
      </c>
      <c r="G17" s="20" t="s">
        <v>113</v>
      </c>
      <c r="H17" s="20" t="s">
        <v>114</v>
      </c>
      <c r="I17" s="20" t="s">
        <v>115</v>
      </c>
      <c r="J17" s="20" t="s">
        <v>116</v>
      </c>
      <c r="K17" s="31" t="s">
        <v>59</v>
      </c>
      <c r="L17" s="23" t="s">
        <v>117</v>
      </c>
      <c r="M17" s="37">
        <v>0</v>
      </c>
      <c r="N17" s="37">
        <v>200000</v>
      </c>
      <c r="O17" s="37">
        <v>0</v>
      </c>
      <c r="P17" s="37">
        <v>200000</v>
      </c>
      <c r="Q17" s="20" t="s">
        <v>104</v>
      </c>
      <c r="R17" s="20" t="s">
        <v>43</v>
      </c>
    </row>
    <row r="18" spans="1:18" ht="210" customHeight="1" x14ac:dyDescent="0.25">
      <c r="A18" s="39">
        <v>12</v>
      </c>
      <c r="B18" s="39">
        <v>2</v>
      </c>
      <c r="C18" s="31" t="s">
        <v>118</v>
      </c>
      <c r="D18" s="39">
        <v>3</v>
      </c>
      <c r="E18" s="39" t="s">
        <v>119</v>
      </c>
      <c r="F18" s="40" t="s">
        <v>120</v>
      </c>
      <c r="G18" s="39" t="s">
        <v>121</v>
      </c>
      <c r="H18" s="39" t="s">
        <v>122</v>
      </c>
      <c r="I18" s="39" t="s">
        <v>123</v>
      </c>
      <c r="J18" s="41" t="s">
        <v>124</v>
      </c>
      <c r="K18" s="42" t="s">
        <v>125</v>
      </c>
      <c r="L18" s="39" t="s">
        <v>66</v>
      </c>
      <c r="M18" s="43">
        <v>20852.189999999999</v>
      </c>
      <c r="N18" s="43">
        <v>20000</v>
      </c>
      <c r="O18" s="44">
        <v>20852.189999999999</v>
      </c>
      <c r="P18" s="44">
        <v>20000</v>
      </c>
      <c r="Q18" s="39" t="s">
        <v>126</v>
      </c>
      <c r="R18" s="45" t="s">
        <v>43</v>
      </c>
    </row>
    <row r="19" spans="1:18" s="3" customFormat="1" ht="285" customHeight="1" x14ac:dyDescent="0.25">
      <c r="A19" s="26">
        <v>13</v>
      </c>
      <c r="B19" s="26">
        <v>1</v>
      </c>
      <c r="C19" s="46" t="s">
        <v>118</v>
      </c>
      <c r="D19" s="26">
        <v>3</v>
      </c>
      <c r="E19" s="26" t="s">
        <v>127</v>
      </c>
      <c r="F19" s="27" t="s">
        <v>128</v>
      </c>
      <c r="G19" s="26" t="s">
        <v>129</v>
      </c>
      <c r="H19" s="26" t="s">
        <v>130</v>
      </c>
      <c r="I19" s="26" t="s">
        <v>131</v>
      </c>
      <c r="J19" s="27" t="s">
        <v>132</v>
      </c>
      <c r="K19" s="36" t="s">
        <v>133</v>
      </c>
      <c r="L19" s="26" t="s">
        <v>134</v>
      </c>
      <c r="M19" s="33">
        <v>153000</v>
      </c>
      <c r="N19" s="33">
        <v>160000</v>
      </c>
      <c r="O19" s="33">
        <v>153000</v>
      </c>
      <c r="P19" s="33">
        <v>160000</v>
      </c>
      <c r="Q19" s="26" t="s">
        <v>74</v>
      </c>
      <c r="R19" s="20" t="s">
        <v>43</v>
      </c>
    </row>
    <row r="20" spans="1:18" ht="314.25" customHeight="1" x14ac:dyDescent="0.25">
      <c r="A20" s="26">
        <v>14</v>
      </c>
      <c r="B20" s="31">
        <v>3</v>
      </c>
      <c r="C20" s="31">
        <v>1.3</v>
      </c>
      <c r="D20" s="31">
        <v>13</v>
      </c>
      <c r="E20" s="20" t="s">
        <v>135</v>
      </c>
      <c r="F20" s="21" t="s">
        <v>136</v>
      </c>
      <c r="G20" s="20" t="s">
        <v>137</v>
      </c>
      <c r="H20" s="20" t="s">
        <v>138</v>
      </c>
      <c r="I20" s="20">
        <v>1</v>
      </c>
      <c r="J20" s="21" t="s">
        <v>139</v>
      </c>
      <c r="K20" s="31" t="s">
        <v>59</v>
      </c>
      <c r="L20" s="31" t="s">
        <v>125</v>
      </c>
      <c r="M20" s="32">
        <v>0</v>
      </c>
      <c r="N20" s="32">
        <v>45000</v>
      </c>
      <c r="O20" s="32">
        <v>0</v>
      </c>
      <c r="P20" s="32">
        <v>45000</v>
      </c>
      <c r="Q20" s="20" t="s">
        <v>74</v>
      </c>
      <c r="R20" s="20" t="s">
        <v>43</v>
      </c>
    </row>
    <row r="21" spans="1:18" ht="110.25" x14ac:dyDescent="0.25">
      <c r="A21" s="26">
        <v>15</v>
      </c>
      <c r="B21" s="31">
        <v>1</v>
      </c>
      <c r="C21" s="31">
        <v>4</v>
      </c>
      <c r="D21" s="31">
        <v>2</v>
      </c>
      <c r="E21" s="20" t="s">
        <v>140</v>
      </c>
      <c r="F21" s="21" t="s">
        <v>141</v>
      </c>
      <c r="G21" s="20" t="s">
        <v>142</v>
      </c>
      <c r="H21" s="20" t="s">
        <v>143</v>
      </c>
      <c r="I21" s="20" t="s">
        <v>144</v>
      </c>
      <c r="J21" s="21" t="s">
        <v>145</v>
      </c>
      <c r="K21" s="31"/>
      <c r="L21" s="31" t="s">
        <v>82</v>
      </c>
      <c r="M21" s="32">
        <v>0</v>
      </c>
      <c r="N21" s="32">
        <v>200000</v>
      </c>
      <c r="O21" s="32">
        <v>0</v>
      </c>
      <c r="P21" s="32">
        <v>200000</v>
      </c>
      <c r="Q21" s="20" t="s">
        <v>104</v>
      </c>
      <c r="R21" s="20" t="s">
        <v>43</v>
      </c>
    </row>
    <row r="22" spans="1:18" ht="181.5" customHeight="1" x14ac:dyDescent="0.25">
      <c r="A22" s="26">
        <v>16</v>
      </c>
      <c r="B22" s="31">
        <v>1</v>
      </c>
      <c r="C22" s="31">
        <v>4</v>
      </c>
      <c r="D22" s="31">
        <v>2</v>
      </c>
      <c r="E22" s="20" t="s">
        <v>146</v>
      </c>
      <c r="F22" s="21" t="s">
        <v>147</v>
      </c>
      <c r="G22" s="20" t="s">
        <v>121</v>
      </c>
      <c r="H22" s="20" t="s">
        <v>148</v>
      </c>
      <c r="I22" s="20" t="s">
        <v>149</v>
      </c>
      <c r="J22" s="21" t="s">
        <v>150</v>
      </c>
      <c r="K22" s="31"/>
      <c r="L22" s="31" t="s">
        <v>82</v>
      </c>
      <c r="M22" s="32">
        <v>0</v>
      </c>
      <c r="N22" s="32">
        <v>100000</v>
      </c>
      <c r="O22" s="32">
        <v>0</v>
      </c>
      <c r="P22" s="32">
        <v>100000</v>
      </c>
      <c r="Q22" s="20" t="s">
        <v>104</v>
      </c>
      <c r="R22" s="20" t="s">
        <v>43</v>
      </c>
    </row>
    <row r="23" spans="1:18" ht="110.25" x14ac:dyDescent="0.25">
      <c r="A23" s="31">
        <v>17</v>
      </c>
      <c r="B23" s="31">
        <v>5</v>
      </c>
      <c r="C23" s="31">
        <v>1.5</v>
      </c>
      <c r="D23" s="31">
        <v>7</v>
      </c>
      <c r="E23" s="20" t="s">
        <v>151</v>
      </c>
      <c r="F23" s="47" t="s">
        <v>152</v>
      </c>
      <c r="G23" s="20" t="s">
        <v>153</v>
      </c>
      <c r="H23" s="20" t="s">
        <v>154</v>
      </c>
      <c r="I23" s="20" t="s">
        <v>155</v>
      </c>
      <c r="J23" s="47" t="s">
        <v>156</v>
      </c>
      <c r="K23" s="31" t="s">
        <v>50</v>
      </c>
      <c r="L23" s="31" t="s">
        <v>125</v>
      </c>
      <c r="M23" s="48">
        <v>3000</v>
      </c>
      <c r="N23" s="48">
        <v>27000</v>
      </c>
      <c r="O23" s="48">
        <v>3000</v>
      </c>
      <c r="P23" s="48">
        <v>27000</v>
      </c>
      <c r="Q23" s="31" t="s">
        <v>157</v>
      </c>
      <c r="R23" s="47" t="s">
        <v>43</v>
      </c>
    </row>
    <row r="24" spans="1:18" ht="189" x14ac:dyDescent="0.25">
      <c r="A24" s="20">
        <v>19</v>
      </c>
      <c r="B24" s="20">
        <v>3</v>
      </c>
      <c r="C24" s="20">
        <v>5</v>
      </c>
      <c r="D24" s="20">
        <v>9</v>
      </c>
      <c r="E24" s="21" t="s">
        <v>158</v>
      </c>
      <c r="F24" s="21" t="s">
        <v>159</v>
      </c>
      <c r="G24" s="20" t="s">
        <v>160</v>
      </c>
      <c r="H24" s="20" t="s">
        <v>161</v>
      </c>
      <c r="I24" s="20">
        <v>1</v>
      </c>
      <c r="J24" s="21" t="s">
        <v>162</v>
      </c>
      <c r="K24" s="20" t="s">
        <v>163</v>
      </c>
      <c r="L24" s="20" t="s">
        <v>59</v>
      </c>
      <c r="M24" s="37">
        <v>622097.89</v>
      </c>
      <c r="N24" s="37">
        <v>0</v>
      </c>
      <c r="O24" s="37">
        <f>M24</f>
        <v>622097.89</v>
      </c>
      <c r="P24" s="37">
        <v>0</v>
      </c>
      <c r="Q24" s="39" t="s">
        <v>126</v>
      </c>
      <c r="R24" s="21" t="s">
        <v>43</v>
      </c>
    </row>
    <row r="25" spans="1:18" ht="315" x14ac:dyDescent="0.25">
      <c r="A25" s="20">
        <v>20</v>
      </c>
      <c r="B25" s="20">
        <v>4</v>
      </c>
      <c r="C25" s="20">
        <v>2</v>
      </c>
      <c r="D25" s="20">
        <v>12</v>
      </c>
      <c r="E25" s="21" t="s">
        <v>164</v>
      </c>
      <c r="F25" s="49" t="s">
        <v>165</v>
      </c>
      <c r="G25" s="20" t="s">
        <v>70</v>
      </c>
      <c r="H25" s="20" t="s">
        <v>166</v>
      </c>
      <c r="I25" s="20">
        <v>20</v>
      </c>
      <c r="J25" s="21" t="s">
        <v>167</v>
      </c>
      <c r="K25" s="20" t="s">
        <v>125</v>
      </c>
      <c r="L25" s="20" t="s">
        <v>125</v>
      </c>
      <c r="M25" s="37">
        <v>150000</v>
      </c>
      <c r="N25" s="37">
        <v>150000</v>
      </c>
      <c r="O25" s="37">
        <v>150000</v>
      </c>
      <c r="P25" s="37">
        <v>150000</v>
      </c>
      <c r="Q25" s="20" t="s">
        <v>67</v>
      </c>
      <c r="R25" s="21" t="s">
        <v>43</v>
      </c>
    </row>
    <row r="26" spans="1:18" ht="336.75" customHeight="1" x14ac:dyDescent="0.25">
      <c r="A26" s="20">
        <v>21</v>
      </c>
      <c r="B26" s="20">
        <v>1</v>
      </c>
      <c r="C26" s="20">
        <v>1</v>
      </c>
      <c r="D26" s="20">
        <v>6</v>
      </c>
      <c r="E26" s="21" t="s">
        <v>168</v>
      </c>
      <c r="F26" s="49" t="s">
        <v>169</v>
      </c>
      <c r="G26" s="20" t="s">
        <v>170</v>
      </c>
      <c r="H26" s="20" t="s">
        <v>56</v>
      </c>
      <c r="I26" s="20" t="s">
        <v>57</v>
      </c>
      <c r="J26" s="21" t="s">
        <v>171</v>
      </c>
      <c r="K26" s="20" t="s">
        <v>117</v>
      </c>
      <c r="L26" s="20" t="s">
        <v>59</v>
      </c>
      <c r="M26" s="37">
        <v>151009.70000000001</v>
      </c>
      <c r="N26" s="37">
        <v>0</v>
      </c>
      <c r="O26" s="37">
        <v>151009.70000000001</v>
      </c>
      <c r="P26" s="37">
        <v>0</v>
      </c>
      <c r="Q26" s="20" t="s">
        <v>157</v>
      </c>
      <c r="R26" s="21" t="s">
        <v>43</v>
      </c>
    </row>
    <row r="27" spans="1:18" ht="242.25" customHeight="1" x14ac:dyDescent="0.25">
      <c r="A27" s="31">
        <v>22</v>
      </c>
      <c r="B27" s="31">
        <v>1</v>
      </c>
      <c r="C27" s="31" t="s">
        <v>172</v>
      </c>
      <c r="D27" s="31">
        <v>6</v>
      </c>
      <c r="E27" s="20" t="s">
        <v>173</v>
      </c>
      <c r="F27" s="47" t="s">
        <v>174</v>
      </c>
      <c r="G27" s="31" t="s">
        <v>175</v>
      </c>
      <c r="H27" s="20" t="s">
        <v>176</v>
      </c>
      <c r="I27" s="20" t="s">
        <v>177</v>
      </c>
      <c r="J27" s="47" t="s">
        <v>178</v>
      </c>
      <c r="K27" s="31" t="s">
        <v>179</v>
      </c>
      <c r="L27" s="31" t="s">
        <v>59</v>
      </c>
      <c r="M27" s="48">
        <v>250000</v>
      </c>
      <c r="N27" s="48">
        <v>0</v>
      </c>
      <c r="O27" s="48">
        <v>250000</v>
      </c>
      <c r="P27" s="48">
        <v>0</v>
      </c>
      <c r="Q27" s="20" t="s">
        <v>104</v>
      </c>
      <c r="R27" s="21" t="s">
        <v>43</v>
      </c>
    </row>
    <row r="28" spans="1:18" ht="207" customHeight="1" x14ac:dyDescent="0.25">
      <c r="A28" s="31">
        <v>25</v>
      </c>
      <c r="B28" s="31">
        <v>1</v>
      </c>
      <c r="C28" s="31">
        <v>4</v>
      </c>
      <c r="D28" s="31">
        <v>2</v>
      </c>
      <c r="E28" s="20" t="s">
        <v>180</v>
      </c>
      <c r="F28" s="47" t="s">
        <v>181</v>
      </c>
      <c r="G28" s="20" t="s">
        <v>182</v>
      </c>
      <c r="H28" s="20" t="s">
        <v>183</v>
      </c>
      <c r="I28" s="20">
        <v>1</v>
      </c>
      <c r="J28" s="47" t="s">
        <v>184</v>
      </c>
      <c r="K28" s="31" t="s">
        <v>185</v>
      </c>
      <c r="L28" s="31" t="s">
        <v>59</v>
      </c>
      <c r="M28" s="48">
        <v>50000</v>
      </c>
      <c r="N28" s="48">
        <v>0</v>
      </c>
      <c r="O28" s="48">
        <v>50000</v>
      </c>
      <c r="P28" s="48">
        <v>0</v>
      </c>
      <c r="Q28" s="20" t="s">
        <v>104</v>
      </c>
      <c r="R28" s="21" t="s">
        <v>43</v>
      </c>
    </row>
    <row r="30" spans="1:18" x14ac:dyDescent="0.25">
      <c r="M30" s="50"/>
      <c r="N30" s="51" t="s">
        <v>186</v>
      </c>
      <c r="O30" s="51"/>
      <c r="P30" s="51"/>
    </row>
    <row r="31" spans="1:18" x14ac:dyDescent="0.25">
      <c r="M31" s="52"/>
      <c r="N31" s="51" t="s">
        <v>187</v>
      </c>
      <c r="O31" s="51" t="s">
        <v>188</v>
      </c>
      <c r="P31" s="51"/>
    </row>
    <row r="32" spans="1:18" x14ac:dyDescent="0.25">
      <c r="M32" s="53"/>
      <c r="N32" s="51"/>
      <c r="O32" s="54">
        <v>2020</v>
      </c>
      <c r="P32" s="54">
        <v>2021</v>
      </c>
    </row>
    <row r="33" spans="13:17" x14ac:dyDescent="0.25">
      <c r="M33" s="54" t="s">
        <v>189</v>
      </c>
      <c r="N33" s="55">
        <v>22</v>
      </c>
      <c r="O33" s="56">
        <f>O8+O9+O10+O11+O12+O13+O14+O15+O16+O17+O18+O19+O20+O21+O22+O23+O24+O25+O26+O27+O28</f>
        <v>3812689.93</v>
      </c>
      <c r="P33" s="57">
        <f>P7+P8+P9+P10+P11+P12+P13+P14+P15+P16+P17+P18+P19+P20+P21+P22+P23+P24+P25+P26+P27+P28</f>
        <v>5666300</v>
      </c>
      <c r="Q33" s="58"/>
    </row>
  </sheetData>
  <mergeCells count="18">
    <mergeCell ref="Q4:Q5"/>
    <mergeCell ref="R4:R5"/>
    <mergeCell ref="M30:M32"/>
    <mergeCell ref="N30:P30"/>
    <mergeCell ref="N31:N32"/>
    <mergeCell ref="O31:P31"/>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MRiRW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2021-01-08T11:05:13Z</dcterms:created>
  <dcterms:modified xsi:type="dcterms:W3CDTF">2021-01-08T11:05:13Z</dcterms:modified>
</cp:coreProperties>
</file>