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2_do_Uchwaly_54_PO_2020-2021_wlasne\"/>
    </mc:Choice>
  </mc:AlternateContent>
  <xr:revisionPtr revIDLastSave="0" documentId="8_{F6826391-0C5C-4DBB-AF09-DCD7DE6D464B}" xr6:coauthVersionLast="45" xr6:coauthVersionMax="45" xr10:uidLastSave="{00000000-0000-0000-0000-000000000000}"/>
  <bookViews>
    <workbookView xWindow="-120" yWindow="-120" windowWidth="29040" windowHeight="15840" xr2:uid="{5859B200-608D-4411-AF63-3F95BF02B1A2}"/>
  </bookViews>
  <sheets>
    <sheet name="Mazowiecki OD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3" i="1" l="1"/>
  <c r="P52" i="1"/>
  <c r="P51" i="1"/>
  <c r="O49" i="1"/>
  <c r="O48" i="1"/>
  <c r="O46" i="1"/>
  <c r="O42" i="1"/>
  <c r="P41" i="1"/>
  <c r="P60" i="1" s="1"/>
  <c r="O40" i="1"/>
  <c r="O37" i="1"/>
  <c r="O36" i="1"/>
  <c r="O34" i="1"/>
  <c r="O32" i="1"/>
  <c r="O30" i="1"/>
  <c r="O28" i="1"/>
  <c r="O24" i="1"/>
  <c r="O23" i="1"/>
  <c r="O22" i="1"/>
  <c r="O20" i="1"/>
  <c r="O18" i="1"/>
  <c r="O16" i="1"/>
  <c r="O14" i="1"/>
  <c r="O12" i="1"/>
  <c r="O10" i="1"/>
  <c r="O9" i="1"/>
  <c r="O7" i="1"/>
  <c r="O60" i="1" s="1"/>
</calcChain>
</file>

<file path=xl/sharedStrings.xml><?xml version="1.0" encoding="utf-8"?>
<sst xmlns="http://schemas.openxmlformats.org/spreadsheetml/2006/main" count="290" uniqueCount="145">
  <si>
    <t>Plan operacyjny KSOW na lata 2020-2021 (z wyłączeniem działania 8 Plan komunikacyjny) - Mazowiecki ODR - grudzień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</si>
  <si>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</si>
  <si>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</si>
  <si>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</si>
  <si>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</si>
  <si>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</si>
  <si>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</si>
  <si>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</si>
  <si>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</si>
  <si>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</si>
  <si>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</si>
  <si>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 xml:space="preserve">Budżet brutto operacji  
(w zł)
</t>
  </si>
  <si>
    <t>Koszt kwalifikowalny operacji (w zł)</t>
  </si>
  <si>
    <t>Wnioskodawca</t>
  </si>
  <si>
    <t>Siedziba wnioskodawcy</t>
  </si>
  <si>
    <t>Wskaźnik</t>
  </si>
  <si>
    <t>Jednostka</t>
  </si>
  <si>
    <t>a</t>
  </si>
  <si>
    <t>b</t>
  </si>
  <si>
    <t>c</t>
  </si>
  <si>
    <t>d</t>
  </si>
  <si>
    <t>e</t>
  </si>
  <si>
    <t>f</t>
  </si>
  <si>
    <t>g</t>
  </si>
  <si>
    <t>h</t>
  </si>
  <si>
    <t>i</t>
  </si>
  <si>
    <t>j</t>
  </si>
  <si>
    <t>k</t>
  </si>
  <si>
    <t>l</t>
  </si>
  <si>
    <t>m</t>
  </si>
  <si>
    <t>n</t>
  </si>
  <si>
    <t>o</t>
  </si>
  <si>
    <t>p</t>
  </si>
  <si>
    <t>r</t>
  </si>
  <si>
    <t>s</t>
  </si>
  <si>
    <t>Innowacje łąkowo –pastwiskowe w trudnej drodze ekonomicznej po lepsze mleko i wołowinę</t>
  </si>
  <si>
    <t xml:space="preserve">Celem operacji jest wspieranie innowacji w rolnictwie, w produkcji żywności na obszarach wiejskich poprzez podniesienie wiedzy w zakresie innowacyjności pasz objętościowych z traw i motylkowych drobnonasiennych, dotyczący zbiorowisk roślinnych - trwałych użytków zielonych i polowych użytków zielonych. Wskazanie uczestnikom sposobów poprawy surowca z TUZ i możliwości zastosowania innowacyjnych mieszanek traw do renowacji trwałych użytków zielonych i zakładania lucerniaków, wykorzystując największy ich potencjał, uzyskując wzrost produkcji i wyższe dochody.  </t>
  </si>
  <si>
    <t>szkolenie</t>
  </si>
  <si>
    <t>liczba szkoleń</t>
  </si>
  <si>
    <t>3</t>
  </si>
  <si>
    <t>rolnicy - producenci mleka i wołowiny</t>
  </si>
  <si>
    <t>II-IV</t>
  </si>
  <si>
    <t>Mazowiecki Ośrodek Doradztwa Rolniczego z siedzibą w Warszawie</t>
  </si>
  <si>
    <t>02-456 Warszawa, ul. Czereśniowa 98</t>
  </si>
  <si>
    <t>ilość uczestników szkoleń</t>
  </si>
  <si>
    <t>60</t>
  </si>
  <si>
    <t>Bezpieczeństwo żywności – dobra praktyka higieniczna i produkcyjna przy wytwarzaniu żywności w warunkach domowych</t>
  </si>
  <si>
    <t>Celem operacji jest wspieranie innowacji na obszarach wiejskich w zakresie produkcji żywności w warunkach domowych w ramach tzw. krótkich łańcuchów żywnościowych, będących innowacyjnym rozwiązaniem w działalności pozarolniczej mieszkańców obszarów wiejskich. Bezpośrednie zaangażowanie w niej różnych podmiotów (naukowcy, doradcy, rolnicy, przedstawiciele organizacji pozarządowych, KGW) przyczyni się do zwiększenia ich udziału we wdrażaniu innowacji na obszarach wiejskich w zakresie przetwarzania żywności w gospodarstwach.</t>
  </si>
  <si>
    <t>konferencja</t>
  </si>
  <si>
    <t>ilość uczestników</t>
  </si>
  <si>
    <t>rolnicy, mieszkańcy obszarów wiejskich, przedstawiciele KGW, organizacji pozarządowych, przedstawiciele doradztwa rolniczego</t>
  </si>
  <si>
    <t>Choroby i szkodniki w uprawie kukurydzy</t>
  </si>
  <si>
    <t>Celem operacji jest podniesienie jakości działań przy uprawie kukurydzy poprzez propagowanie innowacyjnych praktyk rolniczych na obszarach wiejskich, co przyczyni się do poprawy zdrowotności roślin kukurydzy. Operacja zakłada wspieranie transferu wiedzy i innowacji w rolnictwie, leśnictwie i na obszarach wiejskich poprzez wspieranie innowacji w rolnictwie, produkcji żywności, leśnictwie i na obszarach wiejskich, a także działania na rzecz tworzenia sieci kontaktów dla doradców i służb wspierających wdrażanie innowacji na obszarach wiejskich, dzięki poszerzaniu wiedzy na temat właściwej uprawy roślin i produkcji żywności przez rolników.</t>
  </si>
  <si>
    <t>konferencja online</t>
  </si>
  <si>
    <t>rolnicy, mieszkańcy obszarów wiejskich, przedstawiciele doradztwa rolniczego, przedsiębiorcy</t>
  </si>
  <si>
    <t>III-IV</t>
  </si>
  <si>
    <t>publikacja/materiał drukowany</t>
  </si>
  <si>
    <t>ilość publikacji</t>
  </si>
  <si>
    <t>Czynniki wpływające na sukces w chowie i hodowli bydła mlecznego</t>
  </si>
  <si>
    <t>Celem operacji jest upowszechnianie innowacyjnych praktyk rolniczych z zakresu zapobiegania i zwalczania chorób oraz prawidłowego żywienia bydła, co przyczyni się do poprawy zdrowotności zwierząt i lepszej wydajności mleka. Operacja zakłada wspieranie transferu wiedzy i innowacji w rolnictwie, a także działania na rzecz tworzenia sieci kontaktów dla doradców i służb wspierających wdrażanie innowacji na obszarach wiejskich, poprzez poszerzanie wiedzy zakresu innowacyjnych rozwiązań związanych z chowem i hodowlą bydła mlecznego.</t>
  </si>
  <si>
    <t>rolnicy, mieszkańcy obszarów wiejskich, przedstawiciele doradztwa rolniczego</t>
  </si>
  <si>
    <t>Innowacje w wielofunkcyjnym rozwoju gospodarstwa rolnego – przetwórstwo na poziomie gospodarstwa</t>
  </si>
  <si>
    <t>Celem operacji jest wskazanie producentom rolnym innowacyjnych możliwości przetwarzania surowców z gospodarstwa rolnego oraz ich sprzedaż w ramach krótkich łańcuchów dostaw (w ramach dostaw bezpośrednich, sprzedaży bezpośredniej, działalności marginalnej, lokalnej i ograniczonej oraz rolniczego handlu detalicznego). Planowana konferencja umożliwi zidentyfikowanie obszarów problemowych wymagających innowacyjnych rozwiązań w sektorach rolnym i spożywczym oraz wymianę wiedzy i umiejętności pomiędzy producentami, przedstawicielami jednostek naukowych, przetwórcami żywności, doradcami i konsumentami.</t>
  </si>
  <si>
    <t>rolnicy, mieszkańcy obszarów wiejskich, producenci żywności, przedstawiciele KGW, organizacje pozarządowe, przedstawiciele jednostek naukowych, przedstawiciele doradztwa rolniczego</t>
  </si>
  <si>
    <t>Innowacyjne metody redukcji amoniaku w różnych systemach utrzymania zwierząt gospodarskich</t>
  </si>
  <si>
    <t>Celem działania jest wspieranie transferu wiedzy i innowacji w rolnictwie poprzez zwiększenie świadomości producentów rolnych o konieczności wprowadzenia działań ograniczających powstawanie amoniaku w trakcie realizacji zwykłych praktyk rolniczych i hodowlanych oraz innowacyjnych metodach jego redukcji. Operacja ma na celu tworzenie sieci kontaktów między instytucjami naukowym a producentami, skupia rolników, mieszkańców obszarów wiejskich oraz doradców rolniczych zainteresowanych tą tematyką.</t>
  </si>
  <si>
    <t>rolnicy, przedstawiciele doradztwa rolniczego</t>
  </si>
  <si>
    <t>Innowacyjne metody uprawy warzyw w tunelach foliowych</t>
  </si>
  <si>
    <t>Celem operacji jest upowszechnianie wiedzy w zakresie innowacyjnych rozwiązań dotyczących uprawy roślin warzywniczych w tunelach foliowych z uwzględnieniem najnowszych systemów wspomagających uprawy, pomagających ulepszyć strukturę i zoptymalizować warunki, w których dojrzewać będzie plon.</t>
  </si>
  <si>
    <t>Innowacyjne rozwiązania w uprawie papryki pod osłonami wysokimi</t>
  </si>
  <si>
    <t>Celem operacji jest transfer najnowszych osiągnięć nauki i rozwiązań technologicznych z zakresu uprawy papryki w tunelach, w tym szczególnie tematyka nawadniania w oparciu o aktualne przepisy prawa, a także nowoczesne komputerowe systemy nawadniania i nawożenia.</t>
  </si>
  <si>
    <t>rolnicy, przedstawiciele doradztwa rolniczego, przedsiębiorcy, instytucje powiązane z branżą rolniczą</t>
  </si>
  <si>
    <t>Innowacyjne żywienie bydła mlecznego wpływające na zdrowotność stada</t>
  </si>
  <si>
    <t>Celem operacji jest upowszechnianie innowacyjnych rozwiązań dotyczących żywienia bydła mlecznego, wynikających z badań i doświadczeń naukowych. Transfer wiedz z zakresu innowacyjnych pasz, a w konsekwencji o wydajnej, dbającej o wysoką jakość produkcji mleka.</t>
  </si>
  <si>
    <t>rolnicy, mieszkańcy obszarów wiejskich</t>
  </si>
  <si>
    <t>Innowacyjność i efektywność w uprawie zbóż w województwie mazowieckim</t>
  </si>
  <si>
    <t>Celem operacji jest przedstawienie innowacyjnych metod upraw roślin zbożowych, a tym samym zwiększenie  dochodowości gospodarstw. Upowszechnianie innowacyjnych technologii uprawy i kierunków produkcji prowadzących do zwiększenia efektywności w gospodarstwie.</t>
  </si>
  <si>
    <t>rolnicy, mieszkańcy obszarów wiejskich, przedsiębiorcy</t>
  </si>
  <si>
    <t>Wsparcie dla tworzenia Lokalnych Partnerstw ds. Wody</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</si>
  <si>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</si>
  <si>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ilość szkoleń</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</si>
  <si>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</si>
  <si>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I-IV</t>
  </si>
  <si>
    <t>raport</t>
  </si>
  <si>
    <t>liczba</t>
  </si>
  <si>
    <t>Rolnictwo ekologiczne - nowe wyzwania</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</si>
  <si>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</si>
  <si>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rolnicy prowadzący gospodarstwa ekologiczne i rolnicy zainteresowani przestawieniem swoich gospodarstw na ekologiczne metody produkcji</t>
  </si>
  <si>
    <t>konkurs</t>
  </si>
  <si>
    <t>Produkt regionalny, tradycyjny i lokalny jako źródło dodatkowego dochodu w gospodarstwie rolnym</t>
  </si>
  <si>
    <t>Celem operacji jest transfer wiedzy i innowacji w zakresie krótkich łańcuchów dostaw w ramach tworzenia i wprowadzania na rynek produktu tradycyjnego zgodnie z obowiązującymi przepisami, a także wzmocnienie współpracy w regionie w celu wdrażania innowacji.</t>
  </si>
  <si>
    <t>Koła Gospodyń Wiejskich, mieszkańcy obszarów wiejskich, rolnicy, osoby zainteresowane tematem</t>
  </si>
  <si>
    <t>informacje i publikacje w internecie</t>
  </si>
  <si>
    <t>ilość filmów</t>
  </si>
  <si>
    <t>Produkujemy zdrową truskawkę</t>
  </si>
  <si>
    <t xml:space="preserve">       Celem operacji jest propagowanie innowacyjnych technologii uprawy truskawki, aby otrzymany produkt finalny, czyli owoc był zdrowy np. zastosowanie biostymulatorów w postaci mikro i makroelementów, czy też naturalnych preparatów biobójczych w walce z patogenami. Operacja przedstawi zalety nowoczesnej produkcji, wdrażania innowacji i współpracy innych podmiotów.</t>
  </si>
  <si>
    <t>Regeneracja środowiska gleb poprzez ich wapnowanie</t>
  </si>
  <si>
    <t>Celem działania jest wspieranie transferu wiedzy i innowacji w rolnictwie poprzez zwiększenie świadomości producentów rolnych o zasadności przeprowadzania zabiegu wapnowania gleb, co ma istotny wpływ na produkcję zdrowej żywności. Konferencja ma na celu tworzenie sieci kontaktów pomiędzy światem nauki a producentami. Jednocześnie skupia rolników, mieszkańców obszarów wiejskich, przedsiębiorców oraz doradców zainteresowanych tą tematyką.</t>
  </si>
  <si>
    <t>rolnicy, mieszkańcy obszarów wiejskich, przedsiębiorcy, przedstawiciele doradztwa rolniczego</t>
  </si>
  <si>
    <t>VI Mazowiecka Konferencja Pszczelarska „Ratujmy Pszczoły” – Innowacje w gospodarce pasiecznej</t>
  </si>
  <si>
    <t>Głównym celem konferencji jest zapoznanie pszczelarzy, mieszkańców obszarów wiejskich, doradców, z innowacjami w zakresie gospodarki pasiecznej. Operacja przyczyni się do przekazania aktualnej, podpartej badaniami naukowymi wiedzy z zakresu zagadnień pszczelarskich, co przedłoży się na lepszą efektywność pracy pszczelarzy jak również poprawi jakość uzyskiwanego miodu. W obecnych czasach w dobie dużej chemizacji rolnictwa problemem jest utrzymanie odpowiedniej zdrowotności rodzin pszczelich i zapobieganie ich wymieraniu. Przekazanie naukowej wiedzy z zakresu innowacyjnych metod zwalczania chorób i szkodników pszczół przyczyni się do poprawy zdrowotności w pasiekach, a tym samym podniesienie opłacalność i innowacyjność w produkcji.</t>
  </si>
  <si>
    <t>pszczelarze, rolnicy, mieszkańcy obszarów wiejskich</t>
  </si>
  <si>
    <t>Wsparcie rolników w podejmowaniu i rozwoju działalności pozarolniczej</t>
  </si>
  <si>
    <t>Celem operacji jest wsparcie rolników w podejmowaniu i prowadzeniu innowacyjnych form działalności pozarolniczej. Uczestnicy zapoznają się z tematyką w zakresie zakładania i prowadzenia pozarolniczej działalności gospodarczej, nabędą wiedzę dotyczącą form działalności opiekuńczej oraz możliwości wykorzystania w tym celu zasobów terenów wiejskich. Operacja wspierać będzie działania na rzecz tworzenia sieci kontaktów dla podmiotów wspierających wdrażanie innowacji na obszarach wiejskich (naukowcy, rolnicy, mieszkańcy obszarów wiejskich i przedstawiciele organizacji pozarządowych).</t>
  </si>
  <si>
    <t>rolnicy, mieszkańcy obszarów wiejskich, Koła Gospodyń Wiejskich, organizacje pozarządowe, przedstawiciele doradztwa rolniczego, osoby zainteresowane tematem</t>
  </si>
  <si>
    <t>publikacja</t>
  </si>
  <si>
    <t>Żywienie trzody chlewnej paszami bez GMO w świetle działalności grup producenckich</t>
  </si>
  <si>
    <t xml:space="preserve"> Celem konferencji jest budowanie świadomości producentów żywca wieprzowego w zakresie nowoczesnych i alternatywnych form żywienia, w oparciu o współpracę z ośrodkami doradczymi i naukowymi, poprzez transfer wiedzy na poziomie gospodarstwa. Zapoznanie hodowców z innowacjami z zakresu hodowli trzody chlewnej i systemami produkcyjnymi, ze szczególnym uwzględnieniem pasz bez GMO.</t>
  </si>
  <si>
    <t>rolnicy, przedsiębiorcy, mieszkańcy obszarów wiejskich</t>
  </si>
  <si>
    <t>Forum "Sieciowanie na Mazowszu narzędziem budowy lokalnych partnerstw"</t>
  </si>
  <si>
    <t>Celem operacji jest inicjowanie tworzenia lokalnych partnerstw jako potencjalnych grup operacyjnych aplikujących o środki w ramach działania "Współpraca".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Zaplanowane w ramach konferencji sesje warsztatowe mają na celu zapoczątkowanie prac zespołów tematycznych, które będą wyłonione poprzez analizę potrzeb uczestników. Operacja ma również na celu ułatwianie wymiany wiedzy, doświadczeń oraz dobrych praktyk w zakresie realizowania projektów mających podnieść poziom innowacyjności polskiego sektora rolno-spożywczego, ze szczególnych uwzględnieniem wielopodmiotowego podejścia na przykładzie grup operacyjnych EPI. Celem operacji jest przekazanie wiedzy i informacji na temat nowoczesnych rozwiązań, innowacyjnych produktów oraz prowadzonych  badań uzyskanych od instytucji badawczo naukowych oraz uczelni rolniczych przy współudziale  przedsiębiorców działających na rzecz rolnictwa.</t>
  </si>
  <si>
    <t>rolnicy, przedstawiciele doradztwa rolniczego, mieszkańcy obszarów wiejskich, partnerzy SIR, jednostki naukowo-badawcze</t>
  </si>
  <si>
    <t>Innowacje w działalności pozarolniczej</t>
  </si>
  <si>
    <t>Celem operacji jest ułatwianie wymiany wiedzy fachowej oraz dobrych praktyk w zakresie wdrażania innowacji w rolnictwie i na obszarach wiejskich w obszarze działalności pozarolniczej. Cel zostanie zrealizowany poprzez wspieranie rozwoju innowacyjnych form przedsiębiorczości pozarolniczej. Operacja przyczyni się do upowszechnienia wiedzy z zakresu przetwórstwa żywności w gospodarstwie rolnym oraz możliwości wprowadzenie innowacji w agroturystyce, a tym samym doskonalenie oferty agroturystycznej. Operacja będzie stanowiła wsparcie podejmowania innowacyjnych działań w kierunku rozwijania działalności pozarolniczej tj. wytwarzania i sprzedaży produktów na rynek lokalny oraz prowadzenie działalności turystycznej, agroturystycznej i edukacyjnej.</t>
  </si>
  <si>
    <t>ilość nagrodzonych</t>
  </si>
  <si>
    <t>właściciele gospodarstw agroturystycznych i turystyki wiejskiej, rolnicy, mieszkańcy obszarów wiejskich, przedsiębiorcy, Koła Gospodyń Wiejskich, organizacje pozarządowe, doradcy</t>
  </si>
  <si>
    <t>ilość wyróżnionych</t>
  </si>
  <si>
    <t>publikacja "Agroturystyka wschodniego Mazowsza - przykłady innowacyjnych rozwiązań"</t>
  </si>
  <si>
    <t>nakład</t>
  </si>
  <si>
    <t>publikacja "Dobra praktyka Higieniczna i Produkcyjna jako podstawa do rozwoju innowacyjnego przetwórstwa żywności w warunkach domowych"</t>
  </si>
  <si>
    <t>Rolnictwo wobec zmian klimatu</t>
  </si>
  <si>
    <t>Celem operacji jest ułatwianie wymiany wiedzy fachowej oraz dobrych praktyk w zakresie wdrażania innowacji w rolnictwie i na obszarach wiejskich w obszarze skutków zmian klimatu i jego wpływu na rolnictwo mazowieckiej wsi. Cel operacji zostanie zrealizowany poprzez upowszechnienie wiedzy i doświadczeń we wdrażaniu innowacji mających na celu niwelowanie skutków zmian klimatu w produkcji rolniczej oraz działalności pozarolniczej.</t>
  </si>
  <si>
    <t>Efektywna współpraca z grupą</t>
  </si>
  <si>
    <t>Celem operacji jest nabycie kompetencji w zakresie umiejętności pracy w zespole oraz skutecznego współdziałania w grupie, które są niezbędne we współpracy pomiędzy członkami Grup Operacyjnych EPI. Rozwój umiejętności interpersonalnych beneficjentów jest niezbędny przy zawiązywaniu nowych Grup oraz we współpracy pomiędzy członkami już istniejących Grup Operacyjnych. Operacja ma celu ułatwienie, a także zwiększenia efektywności współpracy, pomiędzy potencjalnymi beneficjentami działania  M16 PROW 2014-2020, na rzecz realizacji wielopodmiotowych przedsięwzięć w zakresie innowacji.</t>
  </si>
  <si>
    <t>szkolenie online</t>
  </si>
  <si>
    <t>rolnicy, doradcy rolni, przedsiębiorcy, mieszkańcy obszarów wiejskich</t>
  </si>
  <si>
    <t>Nowoczesna i bezpieczna uprawa ziemniaka w województwie mazowieckim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</si>
  <si>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mazowieckim.</t>
  </si>
  <si>
    <t>Producenci ziemniaka lub osoby zamierzające podjąć taką produkcję,  doradcy rolniczy, inne podmioty zainteresowane tematyką</t>
  </si>
  <si>
    <t>Agroakcja: kooperacja!</t>
  </si>
  <si>
    <t xml:space="preserve">Celem operacji jest poszerzanie współpracy i wymiany wiedzy pomiędzy partnerami systemu Wiedzy i Innowacji w Rolnictwie (AKIS), w szczególności pomiędzy doradztwem a praktyką rolniczą w województwie mazowieckim.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t>
  </si>
  <si>
    <t>audycja w telewizji</t>
  </si>
  <si>
    <t>liczba audycji</t>
  </si>
  <si>
    <t>rolnicy, przedstawiciele doradztwa rolniczego, mieszkańcy obszarów wiejskich</t>
  </si>
  <si>
    <t>Apiturystyka</t>
  </si>
  <si>
    <t xml:space="preserve">Celem operacji jest zapoznanie uczestników z innowacyjnymi rozwiązaniami w gospodarce pasiecznej oraz przedstawienie możliwości praktycznego zastosowania tych rozwiązań, promowanie innowacyjnych rozwiązań stosowanych w pszczelarstwie w tym w sposobach prowadzenie pasieki,  pozyskiwania i konfekcjonowania miodu. </t>
  </si>
  <si>
    <t>wyjazd studyjny</t>
  </si>
  <si>
    <t>rolnicy, pracownicy jednostek doradztwa rolniczego, przedsiębiorcy, mieszkańcy obszarów wiejskich, pszczelarze</t>
  </si>
  <si>
    <t>Współpraca miedzy nauką a praktyką - przykłady innowacyjnych rozwiązań</t>
  </si>
  <si>
    <t>Celem operacji jest poszerzanie współpracy i wymiany wiedzy pomiędzy partnerami systemu Wiedzy i Innowacji w Rolnictwie (AKIS), w szczególności pomiędzy nauką a praktyką rolniczą.</t>
  </si>
  <si>
    <t>rolnicy, przedstawiciele doradztwa rolniczego, mieszkańcy obszarów wiejskich, partnerzy SIR, partnerzy systemu AKIS</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</si>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</sst>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5]#,##0.00"/>
    <numFmt numFmtId="165" formatCode="[$-415]0"/>
    <numFmt numFmtId="166" formatCode="[$-415]mmm\-yy"/>
    <numFmt numFmtId="167" formatCode="#,##0.00&quot; zł&quot;"/>
    <numFmt numFmtId="168" formatCode="[$-415]0.00"/>
  </numFmts>
  <fonts count="7" x14ac:knownFonts="1">
    <font>
      <sz val="11"/>
      <color theme="1"/>
      <name val="Calibri"/>
      <family val="2"/>
      <charset val="238"/>
      <scheme val="minor"/>
    </font>
    <font>
      <b/>
      <sz val="11"/>
      <color rgb="FF000000"/>
      <name val="Calibri"/>
      <family val="2"/>
      <charset val="238"/>
    </font>
    <font>
      <sz val="10"/>
      <color theme="1"/>
      <name val="Arial CE"/>
      <charset val="238"/>
    </font>
    <font>
      <sz val="11"/>
      <name val="Calibri"/>
      <family val="2"/>
      <charset val="238"/>
      <scheme val="minor"/>
    </font>
    <font>
      <sz val="11"/>
      <color theme="1"/>
      <name val="Calibri"/>
      <family val="2"/>
      <charset val="238"/>
    </font>
    <font>
      <sz val="11"/>
      <name val="Arial"/>
      <family val="2"/>
      <charset val="238"/>
    </font>
    <font>
      <sz val="12"/>
      <color theme="1"/>
      <name val="Calibri"/>
      <family val="2"/>
      <charset val="238"/>
      <scheme val="minor"/>
    </font>
  </fonts>
  <fills count="4">
    <fill>
      <patternFill patternType="none"/>
    </fill>
    <fill>
      <patternFill patternType="gray125"/>
    </fill>
    <fill>
      <patternFill patternType="solid">
        <fgColor rgb="FF99CC00"/>
        <bgColor rgb="FF99CC00"/>
      </patternFill>
    </fill>
    <fill>
      <patternFill patternType="solid">
        <fgColor rgb="FF92D050"/>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78">
    <xf numFmtId="0" fontId="0" fillId="0" borderId="0" xfId="0"/>
    <xf numFmtId="0" fontId="1" fillId="0" borderId="0" xfId="0" applyFont="1"/>
    <xf numFmtId="164" fontId="0" fillId="0" borderId="0" xfId="0" applyNumberFormat="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64" fontId="0" fillId="2" borderId="1" xfId="0" applyNumberFormat="1" applyFill="1" applyBorder="1" applyAlignment="1">
      <alignment horizontal="center" vertical="center" wrapText="1"/>
    </xf>
    <xf numFmtId="0" fontId="2" fillId="0" borderId="0" xfId="0" applyFont="1" applyAlignment="1">
      <alignment horizontal="center" vertical="center"/>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165" fontId="0" fillId="2" borderId="1" xfId="0" applyNumberFormat="1" applyFill="1" applyBorder="1" applyAlignment="1">
      <alignment horizontal="center" vertical="center" wrapText="1"/>
    </xf>
    <xf numFmtId="0" fontId="0" fillId="2" borderId="2" xfId="0" applyFill="1" applyBorder="1" applyAlignment="1">
      <alignment horizontal="center" vertical="center"/>
    </xf>
    <xf numFmtId="164" fontId="0" fillId="2" borderId="1" xfId="0" applyNumberForma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0" fontId="3" fillId="0" borderId="1" xfId="0" applyFont="1" applyBorder="1"/>
    <xf numFmtId="164" fontId="3" fillId="0" borderId="1" xfId="0" applyNumberFormat="1" applyFont="1" applyBorder="1" applyAlignment="1">
      <alignment horizontal="center" vertical="center"/>
    </xf>
    <xf numFmtId="167" fontId="4" fillId="0" borderId="0" xfId="0" applyNumberFormat="1" applyFont="1" applyAlignment="1">
      <alignment horizontal="center" vertical="center"/>
    </xf>
    <xf numFmtId="0" fontId="4" fillId="0" borderId="0" xfId="0" applyFont="1"/>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66"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166" fontId="3" fillId="0" borderId="3"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168" fontId="5" fillId="0" borderId="3" xfId="0" applyNumberFormat="1" applyFont="1" applyBorder="1" applyAlignment="1">
      <alignment horizontal="center" vertical="center"/>
    </xf>
    <xf numFmtId="168" fontId="3" fillId="0" borderId="3" xfId="0" applyNumberFormat="1" applyFont="1" applyBorder="1" applyAlignment="1">
      <alignment horizontal="center" vertical="center"/>
    </xf>
    <xf numFmtId="167" fontId="0" fillId="0" borderId="0" xfId="0" applyNumberFormat="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166" fontId="3"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8" fontId="5" fillId="0" borderId="2" xfId="0" applyNumberFormat="1" applyFont="1" applyBorder="1" applyAlignment="1">
      <alignment horizontal="center" vertical="center"/>
    </xf>
    <xf numFmtId="168" fontId="3" fillId="0" borderId="2"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Alignment="1">
      <alignment horizontal="center" vertical="center"/>
    </xf>
    <xf numFmtId="164" fontId="3" fillId="0" borderId="3"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3" fillId="0" borderId="4" xfId="0" applyFont="1" applyBorder="1" applyAlignment="1">
      <alignment horizontal="center" vertical="center" wrapText="1"/>
    </xf>
    <xf numFmtId="164" fontId="3" fillId="0" borderId="4"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4" fillId="0" borderId="0" xfId="0" applyFont="1" applyAlignment="1">
      <alignment horizontal="center" vertical="center"/>
    </xf>
    <xf numFmtId="164" fontId="5"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4" xfId="0" applyFont="1" applyBorder="1" applyAlignment="1">
      <alignment horizontal="center" vertical="center"/>
    </xf>
    <xf numFmtId="164" fontId="3" fillId="0" borderId="4" xfId="0" applyNumberFormat="1" applyFont="1" applyBorder="1" applyAlignment="1">
      <alignment horizontal="center" vertical="center"/>
    </xf>
    <xf numFmtId="0" fontId="3" fillId="0" borderId="4" xfId="0" applyFont="1" applyBorder="1" applyAlignment="1">
      <alignment horizontal="center" vertical="center"/>
    </xf>
    <xf numFmtId="164" fontId="3" fillId="0" borderId="4" xfId="0" applyNumberFormat="1" applyFont="1" applyBorder="1" applyAlignment="1">
      <alignment horizontal="center" vertical="center"/>
    </xf>
    <xf numFmtId="4" fontId="3" fillId="0" borderId="4"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164" fontId="3" fillId="0" borderId="0" xfId="0" applyNumberFormat="1" applyFont="1" applyAlignment="1">
      <alignment horizontal="center" vertical="center"/>
    </xf>
    <xf numFmtId="0" fontId="0" fillId="3" borderId="4" xfId="0" applyFill="1" applyBorder="1" applyAlignment="1">
      <alignment horizontal="center" vertical="center"/>
    </xf>
    <xf numFmtId="4" fontId="6" fillId="3" borderId="4" xfId="0" applyNumberFormat="1" applyFont="1" applyFill="1" applyBorder="1" applyAlignment="1">
      <alignment horizontal="center" vertical="center" wrapText="1"/>
    </xf>
    <xf numFmtId="0" fontId="0" fillId="3" borderId="4" xfId="0" applyFill="1" applyBorder="1" applyAlignment="1">
      <alignment horizontal="center" vertical="center"/>
    </xf>
    <xf numFmtId="164" fontId="0" fillId="3" borderId="4" xfId="0" applyNumberFormat="1" applyFill="1" applyBorder="1" applyAlignment="1">
      <alignment horizontal="center"/>
    </xf>
    <xf numFmtId="0" fontId="0" fillId="0" borderId="4" xfId="0" applyBorder="1" applyAlignment="1">
      <alignment horizontal="center"/>
    </xf>
    <xf numFmtId="164" fontId="0" fillId="0" borderId="4" xfId="0" applyNumberFormat="1" applyBorder="1" applyAlignment="1">
      <alignment horizontal="center"/>
    </xf>
    <xf numFmtId="4" fontId="0" fillId="0" borderId="4" xfId="0" applyNumberFormat="1" applyBorder="1" applyAlignment="1">
      <alignment horizontal="center"/>
    </xf>
    <xf numFmtId="4" fontId="0" fillId="0" borderId="0" xfId="0" applyNumberForma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70FF6-49CC-46AB-9BD8-BDD07C539068}">
  <sheetPr codeName="Arkusz1"/>
  <dimension ref="A2:S61"/>
  <sheetViews>
    <sheetView tabSelected="1" workbookViewId="0"/>
  </sheetViews>
  <sheetFormatPr defaultColWidth="9.140625" defaultRowHeight="15" x14ac:dyDescent="0.25"/>
  <cols>
    <col min="1" max="1" width="5" customWidth="1"/>
    <col min="2" max="2" width="9.42578125" customWidth="1"/>
    <col min="3" max="3" width="12.140625" customWidth="1"/>
    <col min="4" max="4" width="10.28515625" customWidth="1"/>
    <col min="5" max="5" width="48.5703125" customWidth="1"/>
    <col min="6" max="6" width="65.28515625" customWidth="1"/>
    <col min="7" max="7" width="38" customWidth="1"/>
    <col min="8" max="8" width="21.7109375" customWidth="1"/>
    <col min="9" max="9" width="12.85546875" customWidth="1"/>
    <col min="10" max="10" width="34.140625" customWidth="1"/>
    <col min="11" max="11" width="12.85546875" customWidth="1"/>
    <col min="12" max="12" width="13.5703125" customWidth="1"/>
    <col min="13" max="13" width="19" style="2" customWidth="1"/>
    <col min="14" max="14" width="18.42578125" customWidth="1"/>
    <col min="15" max="15" width="19.140625" style="2" customWidth="1"/>
    <col min="16" max="16" width="19.140625" customWidth="1"/>
    <col min="17" max="17" width="22.5703125" customWidth="1"/>
    <col min="18" max="18" width="25" customWidth="1"/>
    <col min="19" max="19" width="20.85546875" customWidth="1"/>
    <col min="20" max="258" width="9.7109375" customWidth="1"/>
    <col min="259" max="259" width="5" customWidth="1"/>
    <col min="260" max="260" width="10.28515625" customWidth="1"/>
    <col min="261" max="261" width="10.5703125" customWidth="1"/>
    <col min="262" max="262" width="9.42578125" customWidth="1"/>
    <col min="263" max="263" width="24.28515625" customWidth="1"/>
    <col min="264" max="264" width="63.5703125" customWidth="1"/>
    <col min="265" max="265" width="61.5703125" customWidth="1"/>
    <col min="266" max="266" width="37.5703125" customWidth="1"/>
    <col min="267" max="267" width="30" customWidth="1"/>
    <col min="268" max="268" width="35.28515625" customWidth="1"/>
    <col min="269" max="269" width="27.7109375" customWidth="1"/>
    <col min="270" max="270" width="20.42578125" customWidth="1"/>
    <col min="271" max="271" width="11.140625" customWidth="1"/>
    <col min="272" max="272" width="12.5703125" customWidth="1"/>
    <col min="273" max="273" width="15.7109375" customWidth="1"/>
    <col min="274" max="274" width="9.5703125" customWidth="1"/>
    <col min="275" max="514" width="9.7109375" customWidth="1"/>
    <col min="515" max="515" width="5" customWidth="1"/>
    <col min="516" max="516" width="10.28515625" customWidth="1"/>
    <col min="517" max="517" width="10.5703125" customWidth="1"/>
    <col min="518" max="518" width="9.42578125" customWidth="1"/>
    <col min="519" max="519" width="24.28515625" customWidth="1"/>
    <col min="520" max="520" width="63.5703125" customWidth="1"/>
    <col min="521" max="521" width="61.5703125" customWidth="1"/>
    <col min="522" max="522" width="37.5703125" customWidth="1"/>
    <col min="523" max="523" width="30" customWidth="1"/>
    <col min="524" max="524" width="35.28515625" customWidth="1"/>
    <col min="525" max="525" width="27.7109375" customWidth="1"/>
    <col min="526" max="526" width="20.42578125" customWidth="1"/>
    <col min="527" max="527" width="11.140625" customWidth="1"/>
    <col min="528" max="528" width="12.5703125" customWidth="1"/>
    <col min="529" max="529" width="15.7109375" customWidth="1"/>
    <col min="530" max="530" width="9.5703125" customWidth="1"/>
    <col min="531" max="770" width="9.7109375" customWidth="1"/>
    <col min="771" max="771" width="5" customWidth="1"/>
    <col min="772" max="772" width="10.28515625" customWidth="1"/>
    <col min="773" max="773" width="10.5703125" customWidth="1"/>
    <col min="774" max="774" width="9.42578125" customWidth="1"/>
    <col min="775" max="775" width="24.28515625" customWidth="1"/>
    <col min="776" max="776" width="63.5703125" customWidth="1"/>
    <col min="777" max="777" width="61.5703125" customWidth="1"/>
    <col min="778" max="778" width="37.5703125" customWidth="1"/>
    <col min="779" max="779" width="30" customWidth="1"/>
    <col min="780" max="780" width="35.28515625" customWidth="1"/>
    <col min="781" max="781" width="27.7109375" customWidth="1"/>
    <col min="782" max="782" width="20.42578125" customWidth="1"/>
    <col min="783" max="783" width="11.140625" customWidth="1"/>
    <col min="784" max="784" width="12.5703125" customWidth="1"/>
    <col min="785" max="785" width="15.7109375" customWidth="1"/>
    <col min="786" max="786" width="9.5703125" customWidth="1"/>
    <col min="787" max="1024" width="9.7109375" customWidth="1"/>
  </cols>
  <sheetData>
    <row r="2" spans="1:19" x14ac:dyDescent="0.25">
      <c r="A2" s="1" t="s">
        <v>0</v>
      </c>
    </row>
    <row r="3" spans="1:19" x14ac:dyDescent="0.25">
      <c r="N3" s="2"/>
      <c r="P3" s="2"/>
    </row>
    <row r="4" spans="1:19" ht="60" customHeight="1" x14ac:dyDescent="0.25">
      <c r="A4" s="3" t="s">
        <v>1</v>
      </c>
      <c r="B4" s="4" t="s">
        <v>2</v>
      </c>
      <c r="C4" s="4" t="s">
        <v>3</v>
      </c>
      <c r="D4" s="4" t="s">
        <v>4</v>
      </c>
      <c r="E4" s="3" t="s">
        <v>5</v>
      </c>
      <c r="F4" s="3" t="s">
        <v>6</v>
      </c>
      <c r="G4" s="3" t="s">
        <v>7</v>
      </c>
      <c r="H4" s="4" t="s">
        <v>8</v>
      </c>
      <c r="I4" s="4"/>
      <c r="J4" s="3" t="s">
        <v>9</v>
      </c>
      <c r="K4" s="4" t="s">
        <v>10</v>
      </c>
      <c r="L4" s="4"/>
      <c r="M4" s="5" t="s">
        <v>11</v>
      </c>
      <c r="N4" s="5"/>
      <c r="O4" s="5" t="s">
        <v>12</v>
      </c>
      <c r="P4" s="5"/>
      <c r="Q4" s="3" t="s">
        <v>13</v>
      </c>
      <c r="R4" s="4" t="s">
        <v>14</v>
      </c>
      <c r="S4" s="6"/>
    </row>
    <row r="5" spans="1:19" ht="26.25" customHeight="1" x14ac:dyDescent="0.25">
      <c r="A5" s="3"/>
      <c r="B5" s="4"/>
      <c r="C5" s="4"/>
      <c r="D5" s="4"/>
      <c r="E5" s="3"/>
      <c r="F5" s="3"/>
      <c r="G5" s="3"/>
      <c r="H5" s="7" t="s">
        <v>15</v>
      </c>
      <c r="I5" s="7" t="s">
        <v>16</v>
      </c>
      <c r="J5" s="3"/>
      <c r="K5" s="8">
        <v>2020</v>
      </c>
      <c r="L5" s="8">
        <v>2021</v>
      </c>
      <c r="M5" s="9">
        <v>2020</v>
      </c>
      <c r="N5" s="9">
        <v>2021</v>
      </c>
      <c r="O5" s="9">
        <v>2020</v>
      </c>
      <c r="P5" s="9">
        <v>2021</v>
      </c>
      <c r="Q5" s="3"/>
      <c r="R5" s="4"/>
      <c r="S5" s="6"/>
    </row>
    <row r="6" spans="1:19" ht="15.75" customHeight="1" x14ac:dyDescent="0.25">
      <c r="A6" s="10" t="s">
        <v>17</v>
      </c>
      <c r="B6" s="7" t="s">
        <v>18</v>
      </c>
      <c r="C6" s="7" t="s">
        <v>19</v>
      </c>
      <c r="D6" s="7" t="s">
        <v>20</v>
      </c>
      <c r="E6" s="10" t="s">
        <v>21</v>
      </c>
      <c r="F6" s="10" t="s">
        <v>22</v>
      </c>
      <c r="G6" s="10" t="s">
        <v>23</v>
      </c>
      <c r="H6" s="7" t="s">
        <v>24</v>
      </c>
      <c r="I6" s="7" t="s">
        <v>25</v>
      </c>
      <c r="J6" s="10" t="s">
        <v>26</v>
      </c>
      <c r="K6" s="8" t="s">
        <v>27</v>
      </c>
      <c r="L6" s="8" t="s">
        <v>28</v>
      </c>
      <c r="M6" s="11" t="s">
        <v>29</v>
      </c>
      <c r="N6" s="11" t="s">
        <v>30</v>
      </c>
      <c r="O6" s="11" t="s">
        <v>31</v>
      </c>
      <c r="P6" s="11" t="s">
        <v>32</v>
      </c>
      <c r="Q6" s="10" t="s">
        <v>33</v>
      </c>
      <c r="R6" s="7" t="s">
        <v>34</v>
      </c>
      <c r="S6" s="6"/>
    </row>
    <row r="7" spans="1:19" s="20" customFormat="1" ht="71.25" customHeight="1" x14ac:dyDescent="0.25">
      <c r="A7" s="12">
        <v>1</v>
      </c>
      <c r="B7" s="13">
        <v>1</v>
      </c>
      <c r="C7" s="12">
        <v>4</v>
      </c>
      <c r="D7" s="13">
        <v>2</v>
      </c>
      <c r="E7" s="13" t="s">
        <v>35</v>
      </c>
      <c r="F7" s="13" t="s">
        <v>36</v>
      </c>
      <c r="G7" s="13" t="s">
        <v>37</v>
      </c>
      <c r="H7" s="14" t="s">
        <v>38</v>
      </c>
      <c r="I7" s="15" t="s">
        <v>39</v>
      </c>
      <c r="J7" s="13" t="s">
        <v>40</v>
      </c>
      <c r="K7" s="16" t="s">
        <v>41</v>
      </c>
      <c r="L7" s="17"/>
      <c r="M7" s="18">
        <v>11998.89</v>
      </c>
      <c r="N7" s="17"/>
      <c r="O7" s="18">
        <f>M7</f>
        <v>11998.89</v>
      </c>
      <c r="P7" s="17"/>
      <c r="Q7" s="13" t="s">
        <v>42</v>
      </c>
      <c r="R7" s="13" t="s">
        <v>43</v>
      </c>
      <c r="S7" s="19"/>
    </row>
    <row r="8" spans="1:19" s="20" customFormat="1" ht="82.5" customHeight="1" x14ac:dyDescent="0.25">
      <c r="A8" s="12"/>
      <c r="B8" s="13"/>
      <c r="C8" s="12"/>
      <c r="D8" s="13"/>
      <c r="E8" s="13"/>
      <c r="F8" s="13"/>
      <c r="G8" s="13"/>
      <c r="H8" s="21" t="s">
        <v>44</v>
      </c>
      <c r="I8" s="22" t="s">
        <v>45</v>
      </c>
      <c r="J8" s="13"/>
      <c r="K8" s="16"/>
      <c r="L8" s="17"/>
      <c r="M8" s="18"/>
      <c r="N8" s="17"/>
      <c r="O8" s="18"/>
      <c r="P8" s="17"/>
      <c r="Q8" s="13"/>
      <c r="R8" s="13"/>
      <c r="S8" s="19"/>
    </row>
    <row r="9" spans="1:19" s="20" customFormat="1" ht="159.75" customHeight="1" x14ac:dyDescent="0.25">
      <c r="A9" s="23">
        <v>2</v>
      </c>
      <c r="B9" s="23">
        <v>1</v>
      </c>
      <c r="C9" s="23">
        <v>4</v>
      </c>
      <c r="D9" s="21">
        <v>2</v>
      </c>
      <c r="E9" s="21" t="s">
        <v>46</v>
      </c>
      <c r="F9" s="21" t="s">
        <v>47</v>
      </c>
      <c r="G9" s="21" t="s">
        <v>48</v>
      </c>
      <c r="H9" s="21" t="s">
        <v>49</v>
      </c>
      <c r="I9" s="22" t="s">
        <v>45</v>
      </c>
      <c r="J9" s="21" t="s">
        <v>50</v>
      </c>
      <c r="K9" s="24" t="s">
        <v>41</v>
      </c>
      <c r="L9" s="24"/>
      <c r="M9" s="25">
        <v>7086.42</v>
      </c>
      <c r="N9" s="23"/>
      <c r="O9" s="25">
        <f>M9</f>
        <v>7086.42</v>
      </c>
      <c r="P9" s="25"/>
      <c r="Q9" s="21" t="s">
        <v>42</v>
      </c>
      <c r="R9" s="21" t="s">
        <v>43</v>
      </c>
      <c r="S9" s="19"/>
    </row>
    <row r="10" spans="1:19" ht="63.75" customHeight="1" x14ac:dyDescent="0.25">
      <c r="A10" s="26">
        <v>3</v>
      </c>
      <c r="B10" s="26">
        <v>1</v>
      </c>
      <c r="C10" s="26">
        <v>4</v>
      </c>
      <c r="D10" s="26">
        <v>2</v>
      </c>
      <c r="E10" s="26" t="s">
        <v>51</v>
      </c>
      <c r="F10" s="26" t="s">
        <v>52</v>
      </c>
      <c r="G10" s="21" t="s">
        <v>53</v>
      </c>
      <c r="H10" s="21" t="s">
        <v>49</v>
      </c>
      <c r="I10" s="23">
        <v>70</v>
      </c>
      <c r="J10" s="26" t="s">
        <v>54</v>
      </c>
      <c r="K10" s="27" t="s">
        <v>55</v>
      </c>
      <c r="L10" s="28"/>
      <c r="M10" s="29">
        <v>11325.53</v>
      </c>
      <c r="N10" s="30"/>
      <c r="O10" s="29">
        <f>M10</f>
        <v>11325.53</v>
      </c>
      <c r="P10" s="31"/>
      <c r="Q10" s="26" t="s">
        <v>42</v>
      </c>
      <c r="R10" s="26" t="s">
        <v>43</v>
      </c>
      <c r="S10" s="32"/>
    </row>
    <row r="11" spans="1:19" ht="75.75" customHeight="1" x14ac:dyDescent="0.25">
      <c r="A11" s="33"/>
      <c r="B11" s="33"/>
      <c r="C11" s="33"/>
      <c r="D11" s="33"/>
      <c r="E11" s="33"/>
      <c r="F11" s="33"/>
      <c r="G11" s="21" t="s">
        <v>56</v>
      </c>
      <c r="H11" s="34" t="s">
        <v>57</v>
      </c>
      <c r="I11" s="34">
        <v>1</v>
      </c>
      <c r="J11" s="33"/>
      <c r="K11" s="35"/>
      <c r="L11" s="36"/>
      <c r="M11" s="37"/>
      <c r="N11" s="38"/>
      <c r="O11" s="37"/>
      <c r="P11" s="39"/>
      <c r="Q11" s="33"/>
      <c r="R11" s="33"/>
      <c r="S11" s="32"/>
    </row>
    <row r="12" spans="1:19" ht="50.25" customHeight="1" x14ac:dyDescent="0.25">
      <c r="A12" s="26">
        <v>4</v>
      </c>
      <c r="B12" s="26">
        <v>1</v>
      </c>
      <c r="C12" s="26">
        <v>4</v>
      </c>
      <c r="D12" s="26">
        <v>2</v>
      </c>
      <c r="E12" s="26" t="s">
        <v>58</v>
      </c>
      <c r="F12" s="26" t="s">
        <v>59</v>
      </c>
      <c r="G12" s="21" t="s">
        <v>53</v>
      </c>
      <c r="H12" s="21" t="s">
        <v>49</v>
      </c>
      <c r="I12" s="21">
        <v>70</v>
      </c>
      <c r="J12" s="26" t="s">
        <v>60</v>
      </c>
      <c r="K12" s="26" t="s">
        <v>55</v>
      </c>
      <c r="L12" s="26"/>
      <c r="M12" s="29">
        <v>11237.19</v>
      </c>
      <c r="N12" s="40"/>
      <c r="O12" s="29">
        <f>M12</f>
        <v>11237.19</v>
      </c>
      <c r="P12" s="26"/>
      <c r="Q12" s="26" t="s">
        <v>42</v>
      </c>
      <c r="R12" s="26" t="s">
        <v>43</v>
      </c>
    </row>
    <row r="13" spans="1:19" ht="86.25" customHeight="1" x14ac:dyDescent="0.25">
      <c r="A13" s="33"/>
      <c r="B13" s="33"/>
      <c r="C13" s="33"/>
      <c r="D13" s="33"/>
      <c r="E13" s="33"/>
      <c r="F13" s="33"/>
      <c r="G13" s="21" t="s">
        <v>56</v>
      </c>
      <c r="H13" s="34" t="s">
        <v>57</v>
      </c>
      <c r="I13" s="34">
        <v>1</v>
      </c>
      <c r="J13" s="33"/>
      <c r="K13" s="33"/>
      <c r="L13" s="33"/>
      <c r="M13" s="37"/>
      <c r="N13" s="41"/>
      <c r="O13" s="37"/>
      <c r="P13" s="33"/>
      <c r="Q13" s="33"/>
      <c r="R13" s="33"/>
    </row>
    <row r="14" spans="1:19" ht="84" customHeight="1" x14ac:dyDescent="0.25">
      <c r="A14" s="26">
        <v>5</v>
      </c>
      <c r="B14" s="26">
        <v>1</v>
      </c>
      <c r="C14" s="26">
        <v>4</v>
      </c>
      <c r="D14" s="26">
        <v>2</v>
      </c>
      <c r="E14" s="26" t="s">
        <v>61</v>
      </c>
      <c r="F14" s="26" t="s">
        <v>62</v>
      </c>
      <c r="G14" s="21" t="s">
        <v>53</v>
      </c>
      <c r="H14" s="21" t="s">
        <v>49</v>
      </c>
      <c r="I14" s="21">
        <v>50</v>
      </c>
      <c r="J14" s="26" t="s">
        <v>63</v>
      </c>
      <c r="K14" s="26" t="s">
        <v>55</v>
      </c>
      <c r="L14" s="26"/>
      <c r="M14" s="29">
        <v>9260.49</v>
      </c>
      <c r="N14" s="40"/>
      <c r="O14" s="29">
        <f>M14</f>
        <v>9260.49</v>
      </c>
      <c r="P14" s="26"/>
      <c r="Q14" s="26" t="s">
        <v>42</v>
      </c>
      <c r="R14" s="26" t="s">
        <v>43</v>
      </c>
      <c r="S14" s="42"/>
    </row>
    <row r="15" spans="1:19" ht="73.5" customHeight="1" x14ac:dyDescent="0.25">
      <c r="A15" s="33"/>
      <c r="B15" s="33"/>
      <c r="C15" s="33"/>
      <c r="D15" s="33"/>
      <c r="E15" s="33"/>
      <c r="F15" s="33"/>
      <c r="G15" s="21" t="s">
        <v>56</v>
      </c>
      <c r="H15" s="34" t="s">
        <v>57</v>
      </c>
      <c r="I15" s="34">
        <v>1</v>
      </c>
      <c r="J15" s="33"/>
      <c r="K15" s="33"/>
      <c r="L15" s="33"/>
      <c r="M15" s="37"/>
      <c r="N15" s="41"/>
      <c r="O15" s="37"/>
      <c r="P15" s="33"/>
      <c r="Q15" s="33"/>
      <c r="R15" s="33"/>
      <c r="S15" s="42"/>
    </row>
    <row r="16" spans="1:19" ht="56.25" customHeight="1" x14ac:dyDescent="0.25">
      <c r="A16" s="26">
        <v>6</v>
      </c>
      <c r="B16" s="26">
        <v>1</v>
      </c>
      <c r="C16" s="26">
        <v>4</v>
      </c>
      <c r="D16" s="26">
        <v>2</v>
      </c>
      <c r="E16" s="26" t="s">
        <v>64</v>
      </c>
      <c r="F16" s="26" t="s">
        <v>65</v>
      </c>
      <c r="G16" s="21" t="s">
        <v>53</v>
      </c>
      <c r="H16" s="21" t="s">
        <v>49</v>
      </c>
      <c r="I16" s="21">
        <v>50</v>
      </c>
      <c r="J16" s="26" t="s">
        <v>66</v>
      </c>
      <c r="K16" s="26" t="s">
        <v>55</v>
      </c>
      <c r="L16" s="26"/>
      <c r="M16" s="43">
        <v>10006.06</v>
      </c>
      <c r="N16" s="26"/>
      <c r="O16" s="43">
        <f>M16</f>
        <v>10006.06</v>
      </c>
      <c r="P16" s="26"/>
      <c r="Q16" s="26" t="s">
        <v>42</v>
      </c>
      <c r="R16" s="26" t="s">
        <v>43</v>
      </c>
      <c r="S16" s="42"/>
    </row>
    <row r="17" spans="1:19" ht="66.75" customHeight="1" x14ac:dyDescent="0.25">
      <c r="A17" s="33"/>
      <c r="B17" s="33"/>
      <c r="C17" s="33"/>
      <c r="D17" s="33"/>
      <c r="E17" s="33"/>
      <c r="F17" s="33"/>
      <c r="G17" s="21" t="s">
        <v>56</v>
      </c>
      <c r="H17" s="34" t="s">
        <v>57</v>
      </c>
      <c r="I17" s="34">
        <v>1</v>
      </c>
      <c r="J17" s="33"/>
      <c r="K17" s="33"/>
      <c r="L17" s="33"/>
      <c r="M17" s="44"/>
      <c r="N17" s="33"/>
      <c r="O17" s="44"/>
      <c r="P17" s="33"/>
      <c r="Q17" s="33"/>
      <c r="R17" s="33"/>
      <c r="S17" s="42"/>
    </row>
    <row r="18" spans="1:19" ht="42.75" customHeight="1" x14ac:dyDescent="0.25">
      <c r="A18" s="26">
        <v>7</v>
      </c>
      <c r="B18" s="26">
        <v>1</v>
      </c>
      <c r="C18" s="26">
        <v>4</v>
      </c>
      <c r="D18" s="26">
        <v>2</v>
      </c>
      <c r="E18" s="26" t="s">
        <v>67</v>
      </c>
      <c r="F18" s="26" t="s">
        <v>68</v>
      </c>
      <c r="G18" s="21" t="s">
        <v>53</v>
      </c>
      <c r="H18" s="21" t="s">
        <v>49</v>
      </c>
      <c r="I18" s="21">
        <v>50</v>
      </c>
      <c r="J18" s="26" t="s">
        <v>54</v>
      </c>
      <c r="K18" s="26" t="s">
        <v>55</v>
      </c>
      <c r="L18" s="26"/>
      <c r="M18" s="29">
        <v>9596.86</v>
      </c>
      <c r="N18" s="26"/>
      <c r="O18" s="29">
        <f>M18</f>
        <v>9596.86</v>
      </c>
      <c r="P18" s="26"/>
      <c r="Q18" s="26" t="s">
        <v>42</v>
      </c>
      <c r="R18" s="26" t="s">
        <v>43</v>
      </c>
      <c r="S18" s="42"/>
    </row>
    <row r="19" spans="1:19" ht="43.5" customHeight="1" x14ac:dyDescent="0.25">
      <c r="A19" s="33"/>
      <c r="B19" s="33"/>
      <c r="C19" s="33"/>
      <c r="D19" s="33"/>
      <c r="E19" s="33"/>
      <c r="F19" s="33"/>
      <c r="G19" s="21" t="s">
        <v>56</v>
      </c>
      <c r="H19" s="34" t="s">
        <v>57</v>
      </c>
      <c r="I19" s="34">
        <v>1</v>
      </c>
      <c r="J19" s="33"/>
      <c r="K19" s="33"/>
      <c r="L19" s="33"/>
      <c r="M19" s="37"/>
      <c r="N19" s="33"/>
      <c r="O19" s="37"/>
      <c r="P19" s="33"/>
      <c r="Q19" s="33"/>
      <c r="R19" s="33"/>
      <c r="S19" s="42"/>
    </row>
    <row r="20" spans="1:19" ht="46.5" customHeight="1" x14ac:dyDescent="0.25">
      <c r="A20" s="26">
        <v>8</v>
      </c>
      <c r="B20" s="26">
        <v>1</v>
      </c>
      <c r="C20" s="26">
        <v>4</v>
      </c>
      <c r="D20" s="26">
        <v>2</v>
      </c>
      <c r="E20" s="26" t="s">
        <v>69</v>
      </c>
      <c r="F20" s="26" t="s">
        <v>70</v>
      </c>
      <c r="G20" s="21" t="s">
        <v>53</v>
      </c>
      <c r="H20" s="21" t="s">
        <v>49</v>
      </c>
      <c r="I20" s="21">
        <v>60</v>
      </c>
      <c r="J20" s="26" t="s">
        <v>71</v>
      </c>
      <c r="K20" s="26" t="s">
        <v>55</v>
      </c>
      <c r="L20" s="26"/>
      <c r="M20" s="43">
        <v>9780</v>
      </c>
      <c r="N20" s="26"/>
      <c r="O20" s="43">
        <f>M20</f>
        <v>9780</v>
      </c>
      <c r="P20" s="26"/>
      <c r="Q20" s="26" t="s">
        <v>42</v>
      </c>
      <c r="R20" s="26" t="s">
        <v>43</v>
      </c>
      <c r="S20" s="42"/>
    </row>
    <row r="21" spans="1:19" ht="53.25" customHeight="1" x14ac:dyDescent="0.25">
      <c r="A21" s="33"/>
      <c r="B21" s="33"/>
      <c r="C21" s="33"/>
      <c r="D21" s="33"/>
      <c r="E21" s="33"/>
      <c r="F21" s="33"/>
      <c r="G21" s="21" t="s">
        <v>56</v>
      </c>
      <c r="H21" s="34" t="s">
        <v>57</v>
      </c>
      <c r="I21" s="34">
        <v>1</v>
      </c>
      <c r="J21" s="33"/>
      <c r="K21" s="33"/>
      <c r="L21" s="33"/>
      <c r="M21" s="44"/>
      <c r="N21" s="33"/>
      <c r="O21" s="44"/>
      <c r="P21" s="33"/>
      <c r="Q21" s="33"/>
      <c r="R21" s="33"/>
      <c r="S21" s="42"/>
    </row>
    <row r="22" spans="1:19" ht="75.75" customHeight="1" x14ac:dyDescent="0.25">
      <c r="A22" s="21">
        <v>9</v>
      </c>
      <c r="B22" s="21">
        <v>1</v>
      </c>
      <c r="C22" s="21">
        <v>4</v>
      </c>
      <c r="D22" s="21">
        <v>2</v>
      </c>
      <c r="E22" s="21" t="s">
        <v>72</v>
      </c>
      <c r="F22" s="21" t="s">
        <v>73</v>
      </c>
      <c r="G22" s="21" t="s">
        <v>48</v>
      </c>
      <c r="H22" s="21" t="s">
        <v>49</v>
      </c>
      <c r="I22" s="21">
        <v>50</v>
      </c>
      <c r="J22" s="21" t="s">
        <v>74</v>
      </c>
      <c r="K22" s="21" t="s">
        <v>55</v>
      </c>
      <c r="L22" s="21"/>
      <c r="M22" s="45">
        <v>7217.74</v>
      </c>
      <c r="N22" s="21"/>
      <c r="O22" s="45">
        <f>M22</f>
        <v>7217.74</v>
      </c>
      <c r="P22" s="21"/>
      <c r="Q22" s="21" t="s">
        <v>42</v>
      </c>
      <c r="R22" s="21" t="s">
        <v>43</v>
      </c>
      <c r="S22" s="42"/>
    </row>
    <row r="23" spans="1:19" ht="74.25" customHeight="1" x14ac:dyDescent="0.25">
      <c r="A23" s="21">
        <v>10</v>
      </c>
      <c r="B23" s="21">
        <v>1</v>
      </c>
      <c r="C23" s="21">
        <v>4</v>
      </c>
      <c r="D23" s="21">
        <v>2</v>
      </c>
      <c r="E23" s="21" t="s">
        <v>75</v>
      </c>
      <c r="F23" s="21" t="s">
        <v>76</v>
      </c>
      <c r="G23" s="21" t="s">
        <v>48</v>
      </c>
      <c r="H23" s="21" t="s">
        <v>49</v>
      </c>
      <c r="I23" s="21">
        <v>50</v>
      </c>
      <c r="J23" s="21" t="s">
        <v>77</v>
      </c>
      <c r="K23" s="21" t="s">
        <v>41</v>
      </c>
      <c r="L23" s="21"/>
      <c r="M23" s="45">
        <v>6940</v>
      </c>
      <c r="N23" s="21"/>
      <c r="O23" s="45">
        <f>M23</f>
        <v>6940</v>
      </c>
      <c r="P23" s="21"/>
      <c r="Q23" s="21" t="s">
        <v>42</v>
      </c>
      <c r="R23" s="21" t="s">
        <v>43</v>
      </c>
      <c r="S23" s="42"/>
    </row>
    <row r="24" spans="1:19" ht="57" customHeight="1" x14ac:dyDescent="0.25">
      <c r="A24" s="12">
        <v>11</v>
      </c>
      <c r="B24" s="12">
        <v>1</v>
      </c>
      <c r="C24" s="12">
        <v>4</v>
      </c>
      <c r="D24" s="12">
        <v>2</v>
      </c>
      <c r="E24" s="13" t="s">
        <v>78</v>
      </c>
      <c r="F24" s="13" t="s">
        <v>79</v>
      </c>
      <c r="G24" s="13" t="s">
        <v>37</v>
      </c>
      <c r="H24" s="21" t="s">
        <v>80</v>
      </c>
      <c r="I24" s="21">
        <v>94</v>
      </c>
      <c r="J24" s="13" t="s">
        <v>81</v>
      </c>
      <c r="K24" s="12" t="s">
        <v>41</v>
      </c>
      <c r="L24" s="12" t="s">
        <v>82</v>
      </c>
      <c r="M24" s="18">
        <v>34430.6</v>
      </c>
      <c r="N24" s="46">
        <v>550000</v>
      </c>
      <c r="O24" s="18">
        <f>M24</f>
        <v>34430.6</v>
      </c>
      <c r="P24" s="46">
        <v>550000</v>
      </c>
      <c r="Q24" s="13" t="s">
        <v>42</v>
      </c>
      <c r="R24" s="13" t="s">
        <v>43</v>
      </c>
      <c r="S24" s="42"/>
    </row>
    <row r="25" spans="1:19" ht="54.75" customHeight="1" x14ac:dyDescent="0.25">
      <c r="A25" s="12"/>
      <c r="B25" s="12"/>
      <c r="C25" s="12"/>
      <c r="D25" s="12"/>
      <c r="E25" s="13"/>
      <c r="F25" s="13"/>
      <c r="G25" s="13"/>
      <c r="H25" s="21" t="s">
        <v>49</v>
      </c>
      <c r="I25" s="21">
        <v>1920</v>
      </c>
      <c r="J25" s="13"/>
      <c r="K25" s="12"/>
      <c r="L25" s="12"/>
      <c r="M25" s="18"/>
      <c r="N25" s="46"/>
      <c r="O25" s="18"/>
      <c r="P25" s="46"/>
      <c r="Q25" s="13"/>
      <c r="R25" s="13"/>
      <c r="S25" s="42"/>
    </row>
    <row r="26" spans="1:19" ht="54.75" customHeight="1" x14ac:dyDescent="0.25">
      <c r="A26" s="12"/>
      <c r="B26" s="12"/>
      <c r="C26" s="12"/>
      <c r="D26" s="12"/>
      <c r="E26" s="13"/>
      <c r="F26" s="13"/>
      <c r="G26" s="21" t="s">
        <v>48</v>
      </c>
      <c r="H26" s="21" t="s">
        <v>49</v>
      </c>
      <c r="I26" s="21">
        <v>100</v>
      </c>
      <c r="J26" s="13"/>
      <c r="K26" s="12"/>
      <c r="L26" s="12"/>
      <c r="M26" s="18"/>
      <c r="N26" s="46"/>
      <c r="O26" s="18"/>
      <c r="P26" s="46"/>
      <c r="Q26" s="13"/>
      <c r="R26" s="13"/>
      <c r="S26" s="42"/>
    </row>
    <row r="27" spans="1:19" ht="58.5" customHeight="1" x14ac:dyDescent="0.25">
      <c r="A27" s="12"/>
      <c r="B27" s="12"/>
      <c r="C27" s="12"/>
      <c r="D27" s="12"/>
      <c r="E27" s="13"/>
      <c r="F27" s="13"/>
      <c r="G27" s="21" t="s">
        <v>83</v>
      </c>
      <c r="H27" s="21" t="s">
        <v>84</v>
      </c>
      <c r="I27" s="21">
        <v>1</v>
      </c>
      <c r="J27" s="13"/>
      <c r="K27" s="12"/>
      <c r="L27" s="12"/>
      <c r="M27" s="18"/>
      <c r="N27" s="46"/>
      <c r="O27" s="18"/>
      <c r="P27" s="46"/>
      <c r="Q27" s="13"/>
      <c r="R27" s="13"/>
      <c r="S27" s="42"/>
    </row>
    <row r="28" spans="1:19" ht="111.75" customHeight="1" x14ac:dyDescent="0.25">
      <c r="A28" s="13">
        <v>12</v>
      </c>
      <c r="B28" s="13">
        <v>1</v>
      </c>
      <c r="C28" s="13">
        <v>4</v>
      </c>
      <c r="D28" s="13">
        <v>2</v>
      </c>
      <c r="E28" s="13" t="s">
        <v>85</v>
      </c>
      <c r="F28" s="13" t="s">
        <v>86</v>
      </c>
      <c r="G28" s="47" t="s">
        <v>48</v>
      </c>
      <c r="H28" s="48" t="s">
        <v>49</v>
      </c>
      <c r="I28" s="49">
        <v>60</v>
      </c>
      <c r="J28" s="13" t="s">
        <v>87</v>
      </c>
      <c r="K28" s="13" t="s">
        <v>41</v>
      </c>
      <c r="L28" s="17"/>
      <c r="M28" s="50">
        <v>13200</v>
      </c>
      <c r="N28" s="17"/>
      <c r="O28" s="50">
        <f>M28</f>
        <v>13200</v>
      </c>
      <c r="P28" s="17"/>
      <c r="Q28" s="13" t="s">
        <v>42</v>
      </c>
      <c r="R28" s="13" t="s">
        <v>43</v>
      </c>
      <c r="S28" s="42"/>
    </row>
    <row r="29" spans="1:19" ht="87" customHeight="1" x14ac:dyDescent="0.25">
      <c r="A29" s="13"/>
      <c r="B29" s="13"/>
      <c r="C29" s="13"/>
      <c r="D29" s="13"/>
      <c r="E29" s="13"/>
      <c r="F29" s="13"/>
      <c r="G29" s="51" t="s">
        <v>88</v>
      </c>
      <c r="H29" s="21" t="s">
        <v>88</v>
      </c>
      <c r="I29" s="52">
        <v>1</v>
      </c>
      <c r="J29" s="13"/>
      <c r="K29" s="13"/>
      <c r="L29" s="17"/>
      <c r="M29" s="50"/>
      <c r="N29" s="17"/>
      <c r="O29" s="50"/>
      <c r="P29" s="17"/>
      <c r="Q29" s="13"/>
      <c r="R29" s="13"/>
      <c r="S29" s="42"/>
    </row>
    <row r="30" spans="1:19" ht="43.5" customHeight="1" x14ac:dyDescent="0.25">
      <c r="A30" s="26">
        <v>13</v>
      </c>
      <c r="B30" s="26">
        <v>1</v>
      </c>
      <c r="C30" s="26">
        <v>4</v>
      </c>
      <c r="D30" s="26">
        <v>2</v>
      </c>
      <c r="E30" s="26" t="s">
        <v>89</v>
      </c>
      <c r="F30" s="26" t="s">
        <v>90</v>
      </c>
      <c r="G30" s="21" t="s">
        <v>53</v>
      </c>
      <c r="H30" s="21" t="s">
        <v>49</v>
      </c>
      <c r="I30" s="21">
        <v>50</v>
      </c>
      <c r="J30" s="26" t="s">
        <v>91</v>
      </c>
      <c r="K30" s="26" t="s">
        <v>55</v>
      </c>
      <c r="L30" s="26"/>
      <c r="M30" s="43">
        <v>5662.5</v>
      </c>
      <c r="N30" s="26"/>
      <c r="O30" s="43">
        <f>M30</f>
        <v>5662.5</v>
      </c>
      <c r="P30" s="26"/>
      <c r="Q30" s="26" t="s">
        <v>42</v>
      </c>
      <c r="R30" s="26" t="s">
        <v>43</v>
      </c>
      <c r="S30" s="42"/>
    </row>
    <row r="31" spans="1:19" ht="37.5" customHeight="1" x14ac:dyDescent="0.25">
      <c r="A31" s="33"/>
      <c r="B31" s="33"/>
      <c r="C31" s="33"/>
      <c r="D31" s="33"/>
      <c r="E31" s="33"/>
      <c r="F31" s="33"/>
      <c r="G31" s="48" t="s">
        <v>92</v>
      </c>
      <c r="H31" s="48" t="s">
        <v>93</v>
      </c>
      <c r="I31" s="48">
        <v>1</v>
      </c>
      <c r="J31" s="33"/>
      <c r="K31" s="33"/>
      <c r="L31" s="33"/>
      <c r="M31" s="44"/>
      <c r="N31" s="33"/>
      <c r="O31" s="44"/>
      <c r="P31" s="33"/>
      <c r="Q31" s="33"/>
      <c r="R31" s="33"/>
      <c r="S31" s="42"/>
    </row>
    <row r="32" spans="1:19" ht="51.75" customHeight="1" x14ac:dyDescent="0.25">
      <c r="A32" s="26">
        <v>14</v>
      </c>
      <c r="B32" s="26">
        <v>1</v>
      </c>
      <c r="C32" s="26">
        <v>4</v>
      </c>
      <c r="D32" s="26">
        <v>2</v>
      </c>
      <c r="E32" s="26" t="s">
        <v>94</v>
      </c>
      <c r="F32" s="26" t="s">
        <v>95</v>
      </c>
      <c r="G32" s="21" t="s">
        <v>53</v>
      </c>
      <c r="H32" s="21" t="s">
        <v>49</v>
      </c>
      <c r="I32" s="21">
        <v>55</v>
      </c>
      <c r="J32" s="26" t="s">
        <v>71</v>
      </c>
      <c r="K32" s="26" t="s">
        <v>55</v>
      </c>
      <c r="L32" s="26"/>
      <c r="M32" s="43">
        <v>7170.9</v>
      </c>
      <c r="N32" s="26"/>
      <c r="O32" s="43">
        <f>M32</f>
        <v>7170.9</v>
      </c>
      <c r="P32" s="26"/>
      <c r="Q32" s="26" t="s">
        <v>42</v>
      </c>
      <c r="R32" s="26" t="s">
        <v>43</v>
      </c>
      <c r="S32" s="42"/>
    </row>
    <row r="33" spans="1:19" ht="43.5" customHeight="1" x14ac:dyDescent="0.25">
      <c r="A33" s="33"/>
      <c r="B33" s="33"/>
      <c r="C33" s="33"/>
      <c r="D33" s="33"/>
      <c r="E33" s="33"/>
      <c r="F33" s="33"/>
      <c r="G33" s="21" t="s">
        <v>56</v>
      </c>
      <c r="H33" s="34" t="s">
        <v>57</v>
      </c>
      <c r="I33" s="34">
        <v>1</v>
      </c>
      <c r="J33" s="33"/>
      <c r="K33" s="33"/>
      <c r="L33" s="33"/>
      <c r="M33" s="44"/>
      <c r="N33" s="33"/>
      <c r="O33" s="44"/>
      <c r="P33" s="33"/>
      <c r="Q33" s="33"/>
      <c r="R33" s="33"/>
      <c r="S33" s="42"/>
    </row>
    <row r="34" spans="1:19" ht="43.5" customHeight="1" x14ac:dyDescent="0.25">
      <c r="A34" s="26">
        <v>15</v>
      </c>
      <c r="B34" s="26">
        <v>1</v>
      </c>
      <c r="C34" s="26">
        <v>4</v>
      </c>
      <c r="D34" s="26">
        <v>2</v>
      </c>
      <c r="E34" s="26" t="s">
        <v>96</v>
      </c>
      <c r="F34" s="26" t="s">
        <v>97</v>
      </c>
      <c r="G34" s="21" t="s">
        <v>53</v>
      </c>
      <c r="H34" s="21" t="s">
        <v>49</v>
      </c>
      <c r="I34" s="21">
        <v>50</v>
      </c>
      <c r="J34" s="26" t="s">
        <v>98</v>
      </c>
      <c r="K34" s="26" t="s">
        <v>41</v>
      </c>
      <c r="L34" s="26"/>
      <c r="M34" s="29">
        <v>14978.09</v>
      </c>
      <c r="N34" s="40"/>
      <c r="O34" s="29">
        <f>M34</f>
        <v>14978.09</v>
      </c>
      <c r="P34" s="26"/>
      <c r="Q34" s="26" t="s">
        <v>42</v>
      </c>
      <c r="R34" s="26" t="s">
        <v>43</v>
      </c>
      <c r="S34" s="42"/>
    </row>
    <row r="35" spans="1:19" ht="79.5" customHeight="1" x14ac:dyDescent="0.25">
      <c r="A35" s="33"/>
      <c r="B35" s="33"/>
      <c r="C35" s="33"/>
      <c r="D35" s="33"/>
      <c r="E35" s="33"/>
      <c r="F35" s="33"/>
      <c r="G35" s="21" t="s">
        <v>56</v>
      </c>
      <c r="H35" s="34" t="s">
        <v>57</v>
      </c>
      <c r="I35" s="34">
        <v>1</v>
      </c>
      <c r="J35" s="33"/>
      <c r="K35" s="33"/>
      <c r="L35" s="33"/>
      <c r="M35" s="37"/>
      <c r="N35" s="41"/>
      <c r="O35" s="37"/>
      <c r="P35" s="33"/>
      <c r="Q35" s="33"/>
      <c r="R35" s="33"/>
      <c r="S35" s="42"/>
    </row>
    <row r="36" spans="1:19" ht="208.5" customHeight="1" x14ac:dyDescent="0.25">
      <c r="A36" s="21">
        <v>16</v>
      </c>
      <c r="B36" s="21">
        <v>1</v>
      </c>
      <c r="C36" s="21">
        <v>4</v>
      </c>
      <c r="D36" s="21">
        <v>2</v>
      </c>
      <c r="E36" s="21" t="s">
        <v>99</v>
      </c>
      <c r="F36" s="21" t="s">
        <v>100</v>
      </c>
      <c r="G36" s="21" t="s">
        <v>48</v>
      </c>
      <c r="H36" s="21" t="s">
        <v>49</v>
      </c>
      <c r="I36" s="53">
        <v>60</v>
      </c>
      <c r="J36" s="21" t="s">
        <v>101</v>
      </c>
      <c r="K36" s="21" t="s">
        <v>55</v>
      </c>
      <c r="L36" s="21"/>
      <c r="M36" s="54">
        <v>7497.6</v>
      </c>
      <c r="N36" s="53"/>
      <c r="O36" s="54">
        <f>M36</f>
        <v>7497.6</v>
      </c>
      <c r="P36" s="21"/>
      <c r="Q36" s="21" t="s">
        <v>42</v>
      </c>
      <c r="R36" s="21" t="s">
        <v>43</v>
      </c>
      <c r="S36" s="42"/>
    </row>
    <row r="37" spans="1:19" ht="81" customHeight="1" x14ac:dyDescent="0.25">
      <c r="A37" s="55">
        <v>17</v>
      </c>
      <c r="B37" s="55">
        <v>1</v>
      </c>
      <c r="C37" s="55">
        <v>4</v>
      </c>
      <c r="D37" s="55">
        <v>2</v>
      </c>
      <c r="E37" s="55" t="s">
        <v>102</v>
      </c>
      <c r="F37" s="55" t="s">
        <v>103</v>
      </c>
      <c r="G37" s="34" t="s">
        <v>53</v>
      </c>
      <c r="H37" s="34" t="s">
        <v>49</v>
      </c>
      <c r="I37" s="34">
        <v>60</v>
      </c>
      <c r="J37" s="55" t="s">
        <v>104</v>
      </c>
      <c r="K37" s="55" t="s">
        <v>55</v>
      </c>
      <c r="L37" s="55"/>
      <c r="M37" s="56">
        <v>6986.42</v>
      </c>
      <c r="N37" s="55"/>
      <c r="O37" s="56">
        <f>M37</f>
        <v>6986.42</v>
      </c>
      <c r="P37" s="55"/>
      <c r="Q37" s="55" t="s">
        <v>42</v>
      </c>
      <c r="R37" s="55" t="s">
        <v>43</v>
      </c>
      <c r="S37" s="42"/>
    </row>
    <row r="38" spans="1:19" ht="55.5" customHeight="1" x14ac:dyDescent="0.25">
      <c r="A38" s="55"/>
      <c r="B38" s="55"/>
      <c r="C38" s="55"/>
      <c r="D38" s="55"/>
      <c r="E38" s="55"/>
      <c r="F38" s="55"/>
      <c r="G38" s="34" t="s">
        <v>92</v>
      </c>
      <c r="H38" s="34" t="s">
        <v>93</v>
      </c>
      <c r="I38" s="34">
        <v>1</v>
      </c>
      <c r="J38" s="55"/>
      <c r="K38" s="55"/>
      <c r="L38" s="55"/>
      <c r="M38" s="56"/>
      <c r="N38" s="55"/>
      <c r="O38" s="56"/>
      <c r="P38" s="55"/>
      <c r="Q38" s="55"/>
      <c r="R38" s="55"/>
      <c r="S38" s="42"/>
    </row>
    <row r="39" spans="1:19" ht="55.5" customHeight="1" x14ac:dyDescent="0.25">
      <c r="A39" s="55"/>
      <c r="B39" s="55"/>
      <c r="C39" s="55"/>
      <c r="D39" s="55"/>
      <c r="E39" s="55"/>
      <c r="F39" s="55"/>
      <c r="G39" s="34" t="s">
        <v>105</v>
      </c>
      <c r="H39" s="34" t="s">
        <v>57</v>
      </c>
      <c r="I39" s="34">
        <v>1</v>
      </c>
      <c r="J39" s="55"/>
      <c r="K39" s="55"/>
      <c r="L39" s="55"/>
      <c r="M39" s="56"/>
      <c r="N39" s="55"/>
      <c r="O39" s="56"/>
      <c r="P39" s="55"/>
      <c r="Q39" s="55"/>
      <c r="R39" s="55"/>
      <c r="S39" s="42"/>
    </row>
    <row r="40" spans="1:19" ht="129" customHeight="1" x14ac:dyDescent="0.25">
      <c r="A40" s="21">
        <v>18</v>
      </c>
      <c r="B40" s="21">
        <v>1</v>
      </c>
      <c r="C40" s="21">
        <v>4</v>
      </c>
      <c r="D40" s="21">
        <v>2</v>
      </c>
      <c r="E40" s="21" t="s">
        <v>106</v>
      </c>
      <c r="F40" s="21" t="s">
        <v>107</v>
      </c>
      <c r="G40" s="21" t="s">
        <v>48</v>
      </c>
      <c r="H40" s="21" t="s">
        <v>49</v>
      </c>
      <c r="I40" s="21">
        <v>60</v>
      </c>
      <c r="J40" s="21" t="s">
        <v>108</v>
      </c>
      <c r="K40" s="21" t="s">
        <v>55</v>
      </c>
      <c r="L40" s="21"/>
      <c r="M40" s="45">
        <v>11978.96</v>
      </c>
      <c r="N40" s="21"/>
      <c r="O40" s="45">
        <f>M40</f>
        <v>11978.96</v>
      </c>
      <c r="P40" s="21"/>
      <c r="Q40" s="21" t="s">
        <v>42</v>
      </c>
      <c r="R40" s="21" t="s">
        <v>43</v>
      </c>
      <c r="S40" s="42"/>
    </row>
    <row r="41" spans="1:19" s="20" customFormat="1" ht="315" customHeight="1" x14ac:dyDescent="0.25">
      <c r="A41" s="21">
        <v>19</v>
      </c>
      <c r="B41" s="21">
        <v>1</v>
      </c>
      <c r="C41" s="21">
        <v>4</v>
      </c>
      <c r="D41" s="21">
        <v>5</v>
      </c>
      <c r="E41" s="21" t="s">
        <v>109</v>
      </c>
      <c r="F41" s="21" t="s">
        <v>110</v>
      </c>
      <c r="G41" s="21" t="s">
        <v>48</v>
      </c>
      <c r="H41" s="21" t="s">
        <v>49</v>
      </c>
      <c r="I41" s="21">
        <v>60</v>
      </c>
      <c r="J41" s="21" t="s">
        <v>111</v>
      </c>
      <c r="K41" s="21"/>
      <c r="L41" s="21" t="s">
        <v>41</v>
      </c>
      <c r="M41" s="45"/>
      <c r="N41" s="57">
        <v>30000</v>
      </c>
      <c r="O41" s="45"/>
      <c r="P41" s="57">
        <f>N41</f>
        <v>30000</v>
      </c>
      <c r="Q41" s="21" t="s">
        <v>42</v>
      </c>
      <c r="R41" s="21" t="s">
        <v>43</v>
      </c>
      <c r="S41" s="58"/>
    </row>
    <row r="42" spans="1:19" ht="47.25" customHeight="1" x14ac:dyDescent="0.25">
      <c r="A42" s="12">
        <v>20</v>
      </c>
      <c r="B42" s="12">
        <v>1</v>
      </c>
      <c r="C42" s="12">
        <v>4</v>
      </c>
      <c r="D42" s="12">
        <v>2</v>
      </c>
      <c r="E42" s="12" t="s">
        <v>112</v>
      </c>
      <c r="F42" s="13" t="s">
        <v>113</v>
      </c>
      <c r="G42" s="12" t="s">
        <v>88</v>
      </c>
      <c r="H42" s="23" t="s">
        <v>114</v>
      </c>
      <c r="I42" s="23">
        <v>3</v>
      </c>
      <c r="J42" s="13" t="s">
        <v>115</v>
      </c>
      <c r="K42" s="12" t="s">
        <v>41</v>
      </c>
      <c r="L42" s="17"/>
      <c r="M42" s="59">
        <v>14785.9</v>
      </c>
      <c r="N42" s="17"/>
      <c r="O42" s="59">
        <f>M42</f>
        <v>14785.9</v>
      </c>
      <c r="P42" s="17"/>
      <c r="Q42" s="13" t="s">
        <v>42</v>
      </c>
      <c r="R42" s="13" t="s">
        <v>43</v>
      </c>
    </row>
    <row r="43" spans="1:19" ht="58.5" customHeight="1" x14ac:dyDescent="0.25">
      <c r="A43" s="12"/>
      <c r="B43" s="12"/>
      <c r="C43" s="12"/>
      <c r="D43" s="12"/>
      <c r="E43" s="12"/>
      <c r="F43" s="13"/>
      <c r="G43" s="12"/>
      <c r="H43" s="23" t="s">
        <v>116</v>
      </c>
      <c r="I43" s="23">
        <v>2</v>
      </c>
      <c r="J43" s="13"/>
      <c r="K43" s="12"/>
      <c r="L43" s="17"/>
      <c r="M43" s="59"/>
      <c r="N43" s="17"/>
      <c r="O43" s="59"/>
      <c r="P43" s="17"/>
      <c r="Q43" s="13"/>
      <c r="R43" s="13"/>
      <c r="S43" s="42"/>
    </row>
    <row r="44" spans="1:19" ht="76.5" customHeight="1" x14ac:dyDescent="0.25">
      <c r="A44" s="12"/>
      <c r="B44" s="12"/>
      <c r="C44" s="12"/>
      <c r="D44" s="12"/>
      <c r="E44" s="12"/>
      <c r="F44" s="13"/>
      <c r="G44" s="60" t="s">
        <v>117</v>
      </c>
      <c r="H44" s="23" t="s">
        <v>118</v>
      </c>
      <c r="I44" s="23">
        <v>3000</v>
      </c>
      <c r="J44" s="13"/>
      <c r="K44" s="12"/>
      <c r="L44" s="17"/>
      <c r="M44" s="59"/>
      <c r="N44" s="17"/>
      <c r="O44" s="59"/>
      <c r="P44" s="17"/>
      <c r="Q44" s="13"/>
      <c r="R44" s="13"/>
    </row>
    <row r="45" spans="1:19" ht="85.5" customHeight="1" x14ac:dyDescent="0.25">
      <c r="A45" s="12"/>
      <c r="B45" s="12"/>
      <c r="C45" s="12"/>
      <c r="D45" s="12"/>
      <c r="E45" s="12"/>
      <c r="F45" s="13"/>
      <c r="G45" s="60" t="s">
        <v>119</v>
      </c>
      <c r="H45" s="23" t="s">
        <v>118</v>
      </c>
      <c r="I45" s="23">
        <v>5000</v>
      </c>
      <c r="J45" s="13"/>
      <c r="K45" s="12"/>
      <c r="L45" s="17"/>
      <c r="M45" s="59"/>
      <c r="N45" s="17"/>
      <c r="O45" s="59"/>
      <c r="P45" s="17"/>
      <c r="Q45" s="13"/>
      <c r="R45" s="13"/>
    </row>
    <row r="46" spans="1:19" ht="57" customHeight="1" x14ac:dyDescent="0.25">
      <c r="A46" s="61">
        <v>21</v>
      </c>
      <c r="B46" s="61">
        <v>1</v>
      </c>
      <c r="C46" s="61">
        <v>4</v>
      </c>
      <c r="D46" s="61">
        <v>2</v>
      </c>
      <c r="E46" s="61" t="s">
        <v>120</v>
      </c>
      <c r="F46" s="55" t="s">
        <v>121</v>
      </c>
      <c r="G46" s="34" t="s">
        <v>92</v>
      </c>
      <c r="H46" s="34" t="s">
        <v>93</v>
      </c>
      <c r="I46" s="34">
        <v>30</v>
      </c>
      <c r="J46" s="55" t="s">
        <v>108</v>
      </c>
      <c r="K46" s="61" t="s">
        <v>41</v>
      </c>
      <c r="L46" s="61"/>
      <c r="M46" s="62">
        <v>156912.84</v>
      </c>
      <c r="N46" s="61"/>
      <c r="O46" s="62">
        <f>M46</f>
        <v>156912.84</v>
      </c>
      <c r="P46" s="61"/>
      <c r="Q46" s="55" t="s">
        <v>42</v>
      </c>
      <c r="R46" s="55" t="s">
        <v>43</v>
      </c>
    </row>
    <row r="47" spans="1:19" ht="54" customHeight="1" x14ac:dyDescent="0.25">
      <c r="A47" s="61"/>
      <c r="B47" s="61"/>
      <c r="C47" s="61"/>
      <c r="D47" s="61"/>
      <c r="E47" s="61"/>
      <c r="F47" s="55"/>
      <c r="G47" s="34" t="s">
        <v>88</v>
      </c>
      <c r="H47" s="34" t="s">
        <v>88</v>
      </c>
      <c r="I47" s="34">
        <v>1</v>
      </c>
      <c r="J47" s="55"/>
      <c r="K47" s="61"/>
      <c r="L47" s="61"/>
      <c r="M47" s="62"/>
      <c r="N47" s="61"/>
      <c r="O47" s="62"/>
      <c r="P47" s="61"/>
      <c r="Q47" s="55"/>
      <c r="R47" s="55"/>
    </row>
    <row r="48" spans="1:19" ht="159" customHeight="1" x14ac:dyDescent="0.25">
      <c r="A48" s="23">
        <v>22</v>
      </c>
      <c r="B48" s="23">
        <v>1</v>
      </c>
      <c r="C48" s="23">
        <v>4</v>
      </c>
      <c r="D48" s="23">
        <v>5</v>
      </c>
      <c r="E48" s="21" t="s">
        <v>122</v>
      </c>
      <c r="F48" s="21" t="s">
        <v>123</v>
      </c>
      <c r="G48" s="21" t="s">
        <v>124</v>
      </c>
      <c r="H48" s="21" t="s">
        <v>49</v>
      </c>
      <c r="I48" s="21">
        <v>80</v>
      </c>
      <c r="J48" s="21" t="s">
        <v>125</v>
      </c>
      <c r="K48" s="23" t="s">
        <v>41</v>
      </c>
      <c r="L48" s="23"/>
      <c r="M48" s="25">
        <v>40292.06</v>
      </c>
      <c r="N48" s="23"/>
      <c r="O48" s="25">
        <f>M48</f>
        <v>40292.06</v>
      </c>
      <c r="P48" s="23"/>
      <c r="Q48" s="21" t="s">
        <v>42</v>
      </c>
      <c r="R48" s="21" t="s">
        <v>43</v>
      </c>
    </row>
    <row r="49" spans="1:18" ht="132" customHeight="1" x14ac:dyDescent="0.25">
      <c r="A49" s="61">
        <v>23</v>
      </c>
      <c r="B49" s="61">
        <v>1</v>
      </c>
      <c r="C49" s="61">
        <v>4</v>
      </c>
      <c r="D49" s="61">
        <v>2</v>
      </c>
      <c r="E49" s="55" t="s">
        <v>126</v>
      </c>
      <c r="F49" s="55" t="s">
        <v>127</v>
      </c>
      <c r="G49" s="34" t="s">
        <v>53</v>
      </c>
      <c r="H49" s="34" t="s">
        <v>49</v>
      </c>
      <c r="I49" s="34">
        <v>100</v>
      </c>
      <c r="J49" s="55" t="s">
        <v>128</v>
      </c>
      <c r="K49" s="61" t="s">
        <v>55</v>
      </c>
      <c r="L49" s="61"/>
      <c r="M49" s="62">
        <v>11654.95</v>
      </c>
      <c r="N49" s="61"/>
      <c r="O49" s="62">
        <f>M49</f>
        <v>11654.95</v>
      </c>
      <c r="P49" s="61"/>
      <c r="Q49" s="55" t="s">
        <v>42</v>
      </c>
      <c r="R49" s="55" t="s">
        <v>43</v>
      </c>
    </row>
    <row r="50" spans="1:18" ht="63" customHeight="1" x14ac:dyDescent="0.25">
      <c r="A50" s="61"/>
      <c r="B50" s="61"/>
      <c r="C50" s="61"/>
      <c r="D50" s="61"/>
      <c r="E50" s="55"/>
      <c r="F50" s="55"/>
      <c r="G50" s="21" t="s">
        <v>56</v>
      </c>
      <c r="H50" s="34" t="s">
        <v>57</v>
      </c>
      <c r="I50" s="34">
        <v>1</v>
      </c>
      <c r="J50" s="55"/>
      <c r="K50" s="61"/>
      <c r="L50" s="61"/>
      <c r="M50" s="62"/>
      <c r="N50" s="61"/>
      <c r="O50" s="62"/>
      <c r="P50" s="61"/>
      <c r="Q50" s="55"/>
      <c r="R50" s="55"/>
    </row>
    <row r="51" spans="1:18" ht="150" x14ac:dyDescent="0.25">
      <c r="A51" s="63">
        <v>24</v>
      </c>
      <c r="B51" s="63">
        <v>1</v>
      </c>
      <c r="C51" s="63">
        <v>4</v>
      </c>
      <c r="D51" s="63">
        <v>2</v>
      </c>
      <c r="E51" s="34" t="s">
        <v>129</v>
      </c>
      <c r="F51" s="34" t="s">
        <v>130</v>
      </c>
      <c r="G51" s="34" t="s">
        <v>131</v>
      </c>
      <c r="H51" s="34" t="s">
        <v>132</v>
      </c>
      <c r="I51" s="34">
        <v>35</v>
      </c>
      <c r="J51" s="34" t="s">
        <v>133</v>
      </c>
      <c r="K51" s="63"/>
      <c r="L51" s="63" t="s">
        <v>82</v>
      </c>
      <c r="M51" s="64"/>
      <c r="N51" s="65">
        <v>400000</v>
      </c>
      <c r="O51" s="65"/>
      <c r="P51" s="65">
        <f>N51</f>
        <v>400000</v>
      </c>
      <c r="Q51" s="34" t="s">
        <v>42</v>
      </c>
      <c r="R51" s="34" t="s">
        <v>43</v>
      </c>
    </row>
    <row r="52" spans="1:18" ht="110.25" customHeight="1" x14ac:dyDescent="0.25">
      <c r="A52" s="63">
        <v>25</v>
      </c>
      <c r="B52" s="63">
        <v>1</v>
      </c>
      <c r="C52" s="63">
        <v>4</v>
      </c>
      <c r="D52" s="63">
        <v>2</v>
      </c>
      <c r="E52" s="34" t="s">
        <v>134</v>
      </c>
      <c r="F52" s="34" t="s">
        <v>135</v>
      </c>
      <c r="G52" s="34" t="s">
        <v>136</v>
      </c>
      <c r="H52" s="34" t="s">
        <v>49</v>
      </c>
      <c r="I52" s="34">
        <v>30</v>
      </c>
      <c r="J52" s="34" t="s">
        <v>137</v>
      </c>
      <c r="K52" s="63"/>
      <c r="L52" s="63" t="s">
        <v>82</v>
      </c>
      <c r="M52" s="64"/>
      <c r="N52" s="65">
        <v>100000</v>
      </c>
      <c r="O52" s="64"/>
      <c r="P52" s="65">
        <f>N52</f>
        <v>100000</v>
      </c>
      <c r="Q52" s="34" t="s">
        <v>42</v>
      </c>
      <c r="R52" s="34" t="s">
        <v>43</v>
      </c>
    </row>
    <row r="53" spans="1:18" ht="60" x14ac:dyDescent="0.25">
      <c r="A53" s="63">
        <v>26</v>
      </c>
      <c r="B53" s="63">
        <v>1</v>
      </c>
      <c r="C53" s="63">
        <v>4</v>
      </c>
      <c r="D53" s="63">
        <v>2</v>
      </c>
      <c r="E53" s="34" t="s">
        <v>138</v>
      </c>
      <c r="F53" s="34" t="s">
        <v>139</v>
      </c>
      <c r="G53" s="63" t="s">
        <v>48</v>
      </c>
      <c r="H53" s="63" t="s">
        <v>49</v>
      </c>
      <c r="I53" s="63">
        <v>100</v>
      </c>
      <c r="J53" s="34" t="s">
        <v>140</v>
      </c>
      <c r="K53" s="63"/>
      <c r="L53" s="63" t="s">
        <v>82</v>
      </c>
      <c r="M53" s="63"/>
      <c r="N53" s="65">
        <v>15000</v>
      </c>
      <c r="O53" s="63"/>
      <c r="P53" s="65">
        <f>N53</f>
        <v>15000</v>
      </c>
      <c r="Q53" s="34" t="s">
        <v>42</v>
      </c>
      <c r="R53" s="34" t="s">
        <v>43</v>
      </c>
    </row>
    <row r="54" spans="1:18" x14ac:dyDescent="0.25">
      <c r="A54" s="66"/>
      <c r="B54" s="66"/>
      <c r="C54" s="66"/>
      <c r="D54" s="66"/>
      <c r="E54" s="67"/>
      <c r="F54" s="68"/>
      <c r="G54" s="68"/>
      <c r="H54" s="68"/>
      <c r="I54" s="68"/>
      <c r="J54" s="68"/>
      <c r="K54" s="66"/>
      <c r="L54" s="66"/>
      <c r="M54" s="69"/>
      <c r="N54" s="66"/>
      <c r="O54" s="69"/>
      <c r="P54" s="66"/>
      <c r="Q54" s="68"/>
      <c r="R54" s="68"/>
    </row>
    <row r="55" spans="1:18" x14ac:dyDescent="0.25">
      <c r="A55" s="66"/>
      <c r="B55" s="66"/>
      <c r="C55" s="66"/>
      <c r="D55" s="66"/>
      <c r="E55" s="67"/>
      <c r="F55" s="68"/>
      <c r="G55" s="68"/>
      <c r="H55" s="68"/>
      <c r="I55" s="68"/>
      <c r="J55" s="68"/>
      <c r="K55" s="66"/>
      <c r="L55" s="66"/>
      <c r="M55" s="69"/>
      <c r="N55" s="66"/>
      <c r="O55" s="69"/>
      <c r="P55" s="66"/>
      <c r="Q55" s="68"/>
      <c r="R55" s="68"/>
    </row>
    <row r="57" spans="1:18" ht="15.75" x14ac:dyDescent="0.25">
      <c r="M57" s="70"/>
      <c r="N57" s="71" t="s">
        <v>141</v>
      </c>
      <c r="O57" s="71"/>
      <c r="P57" s="71"/>
    </row>
    <row r="58" spans="1:18" x14ac:dyDescent="0.25">
      <c r="M58" s="70"/>
      <c r="N58" s="72" t="s">
        <v>142</v>
      </c>
      <c r="O58" s="70" t="s">
        <v>143</v>
      </c>
      <c r="P58" s="70"/>
    </row>
    <row r="59" spans="1:18" x14ac:dyDescent="0.25">
      <c r="M59" s="70"/>
      <c r="N59" s="72"/>
      <c r="O59" s="72">
        <v>2020</v>
      </c>
      <c r="P59" s="72">
        <v>2021</v>
      </c>
    </row>
    <row r="60" spans="1:18" x14ac:dyDescent="0.25">
      <c r="M60" s="73" t="s">
        <v>144</v>
      </c>
      <c r="N60" s="74">
        <v>26</v>
      </c>
      <c r="O60" s="75">
        <f>O7+O9+O10+O12+O14+O16+O18+O20+O22+O23+O24+O28+O30+O32+O34+O36+O37+O40+O42+O46+O48+O49</f>
        <v>420000</v>
      </c>
      <c r="P60" s="76">
        <f>P24+P41+P51+P52+P53</f>
        <v>1095000</v>
      </c>
      <c r="Q60" s="77"/>
    </row>
    <row r="61" spans="1:18" x14ac:dyDescent="0.25">
      <c r="P61" s="77"/>
    </row>
  </sheetData>
  <mergeCells count="260">
    <mergeCell ref="R49:R50"/>
    <mergeCell ref="M57:M59"/>
    <mergeCell ref="N57:P57"/>
    <mergeCell ref="O58:P58"/>
    <mergeCell ref="L49:L50"/>
    <mergeCell ref="M49:M50"/>
    <mergeCell ref="N49:N50"/>
    <mergeCell ref="O49:O50"/>
    <mergeCell ref="P49:P50"/>
    <mergeCell ref="Q49:Q50"/>
    <mergeCell ref="Q46:Q47"/>
    <mergeCell ref="R46:R47"/>
    <mergeCell ref="A49:A50"/>
    <mergeCell ref="B49:B50"/>
    <mergeCell ref="C49:C50"/>
    <mergeCell ref="D49:D50"/>
    <mergeCell ref="E49:E50"/>
    <mergeCell ref="F49:F50"/>
    <mergeCell ref="J49:J50"/>
    <mergeCell ref="K49:K50"/>
    <mergeCell ref="K46:K47"/>
    <mergeCell ref="L46:L47"/>
    <mergeCell ref="M46:M47"/>
    <mergeCell ref="N46:N47"/>
    <mergeCell ref="O46:O47"/>
    <mergeCell ref="P46:P47"/>
    <mergeCell ref="P42:P45"/>
    <mergeCell ref="Q42:Q45"/>
    <mergeCell ref="R42:R45"/>
    <mergeCell ref="A46:A47"/>
    <mergeCell ref="B46:B47"/>
    <mergeCell ref="C46:C47"/>
    <mergeCell ref="D46:D47"/>
    <mergeCell ref="E46:E47"/>
    <mergeCell ref="F46:F47"/>
    <mergeCell ref="J46:J47"/>
    <mergeCell ref="J42:J45"/>
    <mergeCell ref="K42:K45"/>
    <mergeCell ref="L42:L45"/>
    <mergeCell ref="M42:M45"/>
    <mergeCell ref="N42:N45"/>
    <mergeCell ref="O42:O45"/>
    <mergeCell ref="P37:P39"/>
    <mergeCell ref="Q37:Q39"/>
    <mergeCell ref="R37:R39"/>
    <mergeCell ref="A42:A45"/>
    <mergeCell ref="B42:B45"/>
    <mergeCell ref="C42:C45"/>
    <mergeCell ref="D42:D45"/>
    <mergeCell ref="E42:E45"/>
    <mergeCell ref="F42:F45"/>
    <mergeCell ref="G42:G43"/>
    <mergeCell ref="J37:J39"/>
    <mergeCell ref="K37:K39"/>
    <mergeCell ref="L37:L39"/>
    <mergeCell ref="M37:M39"/>
    <mergeCell ref="N37:N39"/>
    <mergeCell ref="O37:O39"/>
    <mergeCell ref="A37:A39"/>
    <mergeCell ref="B37:B39"/>
    <mergeCell ref="C37:C39"/>
    <mergeCell ref="D37:D39"/>
    <mergeCell ref="E37:E39"/>
    <mergeCell ref="F37:F39"/>
    <mergeCell ref="M34:M35"/>
    <mergeCell ref="N34:N35"/>
    <mergeCell ref="O34:O35"/>
    <mergeCell ref="P34:P35"/>
    <mergeCell ref="Q34:Q35"/>
    <mergeCell ref="R34:R35"/>
    <mergeCell ref="R32:R33"/>
    <mergeCell ref="A34:A35"/>
    <mergeCell ref="B34:B35"/>
    <mergeCell ref="C34:C35"/>
    <mergeCell ref="D34:D35"/>
    <mergeCell ref="E34:E35"/>
    <mergeCell ref="F34:F35"/>
    <mergeCell ref="J34:J35"/>
    <mergeCell ref="K34:K35"/>
    <mergeCell ref="L34:L35"/>
    <mergeCell ref="L32:L33"/>
    <mergeCell ref="M32:M33"/>
    <mergeCell ref="N32:N33"/>
    <mergeCell ref="O32:O33"/>
    <mergeCell ref="P32:P33"/>
    <mergeCell ref="Q32:Q33"/>
    <mergeCell ref="Q30:Q31"/>
    <mergeCell ref="R30:R31"/>
    <mergeCell ref="A32:A33"/>
    <mergeCell ref="B32:B33"/>
    <mergeCell ref="C32:C33"/>
    <mergeCell ref="D32:D33"/>
    <mergeCell ref="E32:E33"/>
    <mergeCell ref="F32:F33"/>
    <mergeCell ref="J32:J33"/>
    <mergeCell ref="K32:K33"/>
    <mergeCell ref="K30:K31"/>
    <mergeCell ref="L30:L31"/>
    <mergeCell ref="M30:M31"/>
    <mergeCell ref="N30:N31"/>
    <mergeCell ref="O30:O31"/>
    <mergeCell ref="P30:P31"/>
    <mergeCell ref="P28:P29"/>
    <mergeCell ref="Q28:Q29"/>
    <mergeCell ref="R28:R29"/>
    <mergeCell ref="A30:A31"/>
    <mergeCell ref="B30:B31"/>
    <mergeCell ref="C30:C31"/>
    <mergeCell ref="D30:D31"/>
    <mergeCell ref="E30:E31"/>
    <mergeCell ref="F30:F31"/>
    <mergeCell ref="J30:J31"/>
    <mergeCell ref="J28:J29"/>
    <mergeCell ref="K28:K29"/>
    <mergeCell ref="L28:L29"/>
    <mergeCell ref="M28:M29"/>
    <mergeCell ref="N28:N29"/>
    <mergeCell ref="O28:O29"/>
    <mergeCell ref="O24:O27"/>
    <mergeCell ref="P24:P27"/>
    <mergeCell ref="Q24:Q27"/>
    <mergeCell ref="R24:R27"/>
    <mergeCell ref="A28:A29"/>
    <mergeCell ref="B28:B29"/>
    <mergeCell ref="C28:C29"/>
    <mergeCell ref="D28:D29"/>
    <mergeCell ref="E28:E29"/>
    <mergeCell ref="F28:F29"/>
    <mergeCell ref="G24:G25"/>
    <mergeCell ref="J24:J27"/>
    <mergeCell ref="K24:K27"/>
    <mergeCell ref="L24:L27"/>
    <mergeCell ref="M24:M27"/>
    <mergeCell ref="N24:N27"/>
    <mergeCell ref="A24:A27"/>
    <mergeCell ref="B24:B27"/>
    <mergeCell ref="C24:C27"/>
    <mergeCell ref="D24:D27"/>
    <mergeCell ref="E24:E27"/>
    <mergeCell ref="F24:F27"/>
    <mergeCell ref="M20:M21"/>
    <mergeCell ref="N20:N21"/>
    <mergeCell ref="O20:O21"/>
    <mergeCell ref="P20:P21"/>
    <mergeCell ref="Q20:Q21"/>
    <mergeCell ref="R20:R21"/>
    <mergeCell ref="R18:R19"/>
    <mergeCell ref="A20:A21"/>
    <mergeCell ref="B20:B21"/>
    <mergeCell ref="C20:C21"/>
    <mergeCell ref="D20:D21"/>
    <mergeCell ref="E20:E21"/>
    <mergeCell ref="F20:F21"/>
    <mergeCell ref="J20:J21"/>
    <mergeCell ref="K20:K21"/>
    <mergeCell ref="L20:L21"/>
    <mergeCell ref="L18:L19"/>
    <mergeCell ref="M18:M19"/>
    <mergeCell ref="N18:N19"/>
    <mergeCell ref="O18:O19"/>
    <mergeCell ref="P18:P19"/>
    <mergeCell ref="Q18:Q19"/>
    <mergeCell ref="Q16:Q17"/>
    <mergeCell ref="R16:R17"/>
    <mergeCell ref="A18:A19"/>
    <mergeCell ref="B18:B19"/>
    <mergeCell ref="C18:C19"/>
    <mergeCell ref="D18:D19"/>
    <mergeCell ref="E18:E19"/>
    <mergeCell ref="F18:F19"/>
    <mergeCell ref="J18:J19"/>
    <mergeCell ref="K18:K19"/>
    <mergeCell ref="K16:K17"/>
    <mergeCell ref="L16:L17"/>
    <mergeCell ref="M16:M17"/>
    <mergeCell ref="N16:N17"/>
    <mergeCell ref="O16:O17"/>
    <mergeCell ref="P16:P17"/>
    <mergeCell ref="P14:P15"/>
    <mergeCell ref="Q14:Q15"/>
    <mergeCell ref="R14:R15"/>
    <mergeCell ref="A16:A17"/>
    <mergeCell ref="B16:B17"/>
    <mergeCell ref="C16:C17"/>
    <mergeCell ref="D16:D17"/>
    <mergeCell ref="E16:E17"/>
    <mergeCell ref="F16:F17"/>
    <mergeCell ref="J16:J17"/>
    <mergeCell ref="J14:J15"/>
    <mergeCell ref="K14:K15"/>
    <mergeCell ref="L14:L15"/>
    <mergeCell ref="M14:M15"/>
    <mergeCell ref="N14:N15"/>
    <mergeCell ref="O14:O15"/>
    <mergeCell ref="A14:A15"/>
    <mergeCell ref="B14:B15"/>
    <mergeCell ref="C14:C15"/>
    <mergeCell ref="D14:D15"/>
    <mergeCell ref="E14:E15"/>
    <mergeCell ref="F14:F15"/>
    <mergeCell ref="M12:M13"/>
    <mergeCell ref="N12:N13"/>
    <mergeCell ref="O12:O13"/>
    <mergeCell ref="P12:P13"/>
    <mergeCell ref="Q12:Q13"/>
    <mergeCell ref="R12:R13"/>
    <mergeCell ref="R10:R11"/>
    <mergeCell ref="A12:A13"/>
    <mergeCell ref="B12:B13"/>
    <mergeCell ref="C12:C13"/>
    <mergeCell ref="D12:D13"/>
    <mergeCell ref="E12:E13"/>
    <mergeCell ref="F12:F13"/>
    <mergeCell ref="J12:J13"/>
    <mergeCell ref="K12:K13"/>
    <mergeCell ref="L12:L13"/>
    <mergeCell ref="L10:L11"/>
    <mergeCell ref="M10:M11"/>
    <mergeCell ref="N10:N11"/>
    <mergeCell ref="O10:O11"/>
    <mergeCell ref="P10:P11"/>
    <mergeCell ref="Q10:Q11"/>
    <mergeCell ref="Q7:Q8"/>
    <mergeCell ref="R7:R8"/>
    <mergeCell ref="A10:A11"/>
    <mergeCell ref="B10:B11"/>
    <mergeCell ref="C10:C11"/>
    <mergeCell ref="D10:D11"/>
    <mergeCell ref="E10:E11"/>
    <mergeCell ref="F10:F11"/>
    <mergeCell ref="J10:J11"/>
    <mergeCell ref="K10:K11"/>
    <mergeCell ref="K7:K8"/>
    <mergeCell ref="L7:L8"/>
    <mergeCell ref="M7:M8"/>
    <mergeCell ref="N7:N8"/>
    <mergeCell ref="O7:O8"/>
    <mergeCell ref="P7:P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Mazowiecki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2021-01-08T11:05:16Z</dcterms:created>
  <dcterms:modified xsi:type="dcterms:W3CDTF">2021-01-08T11:05:17Z</dcterms:modified>
</cp:coreProperties>
</file>