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F6826391-0C5C-4DBB-AF09-DCD7DE6D464B}" xr6:coauthVersionLast="45" xr6:coauthVersionMax="45" xr10:uidLastSave="{00000000-0000-0000-0000-000000000000}"/>
  <bookViews>
    <workbookView xWindow="-120" yWindow="-120" windowWidth="29040" windowHeight="15840" xr2:uid="{5859B200-608D-4411-AF63-3F95BF02B1A2}"/>
  </bookViews>
  <sheets>
    <sheet name="Mazowiec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1" l="1"/>
  <c r="P52" i="1"/>
  <c r="P51" i="1"/>
  <c r="O49" i="1"/>
  <c r="O48" i="1"/>
  <c r="O46" i="1"/>
  <c r="O42" i="1"/>
  <c r="P41" i="1"/>
  <c r="P60" i="1" s="1"/>
  <c r="O40" i="1"/>
  <c r="O37" i="1"/>
  <c r="O36" i="1"/>
  <c r="O34" i="1"/>
  <c r="O32" i="1"/>
  <c r="O30" i="1"/>
  <c r="O28" i="1"/>
  <c r="O24" i="1"/>
  <c r="O23" i="1"/>
  <c r="O22" i="1"/>
  <c r="O20" i="1"/>
  <c r="O18" i="1"/>
  <c r="O16" i="1"/>
  <c r="O14" i="1"/>
  <c r="O12" i="1"/>
  <c r="O10" i="1"/>
  <c r="O9" i="1"/>
  <c r="O7" i="1"/>
  <c r="O60" i="1" s="1"/>
</calcChain>
</file>

<file path=xl/sharedStrings.xml><?xml version="1.0" encoding="utf-8"?>
<sst xmlns="http://schemas.openxmlformats.org/spreadsheetml/2006/main" count="290" uniqueCount="145">
  <si>
    <t>Plan operacyjny KSOW na lata 2020-2021 (z wyłączeniem działania 8 Plan komunikacyjny) - Mazowiecki ODR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</si>
  <si>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</si>
  <si>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</si>
  <si>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</si>
  <si>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</si>
  <si>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</si>
  <si>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</si>
  <si>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</si>
  <si>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</si>
  <si>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</si>
  <si>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</si>
  <si>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 xml:space="preserve">Budżet brutto operacji  
(w zł)
</t>
  </si>
  <si>
    <t>Koszt kwalifikowalny operacji (w zł)</t>
  </si>
  <si>
    <t>Wnioskodawca</t>
  </si>
  <si>
    <t>Siedziba wnioskodawcy</t>
  </si>
  <si>
    <t>Wskaźnik</t>
  </si>
  <si>
    <t>Jednostka</t>
  </si>
  <si>
    <t>a</t>
  </si>
  <si>
    <t>b</t>
  </si>
  <si>
    <t>c</t>
  </si>
  <si>
    <t>d</t>
  </si>
  <si>
    <t>e</t>
  </si>
  <si>
    <t>f</t>
  </si>
  <si>
    <t>g</t>
  </si>
  <si>
    <t>h</t>
  </si>
  <si>
    <t>i</t>
  </si>
  <si>
    <t>j</t>
  </si>
  <si>
    <t>k</t>
  </si>
  <si>
    <t>l</t>
  </si>
  <si>
    <t>m</t>
  </si>
  <si>
    <t>n</t>
  </si>
  <si>
    <t>o</t>
  </si>
  <si>
    <t>p</t>
  </si>
  <si>
    <t>r</t>
  </si>
  <si>
    <t>s</t>
  </si>
  <si>
    <t>Innowacje łąkowo –pastwiskowe w trudnej drodze ekonomicznej po lepsze mleko i wołowinę</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</si>
  <si>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</si>
  <si>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szkolenie</t>
  </si>
  <si>
    <t>liczba szkoleń</t>
  </si>
  <si>
    <t>3</t>
  </si>
  <si>
    <t>rolnicy - producenci mleka i wołowiny</t>
  </si>
  <si>
    <t>II-IV</t>
  </si>
  <si>
    <t>Mazowiecki Ośrodek Doradztwa Rolniczego z siedzibą w Warszawie</t>
  </si>
  <si>
    <t>02-456 Warszawa, ul. Czereśniowa 98</t>
  </si>
  <si>
    <t>ilość uczestników szkoleń</t>
  </si>
  <si>
    <t>60</t>
  </si>
  <si>
    <t>Bezpieczeństwo żywności – dobra praktyka higieniczna i produkcyjna przy wytwarzaniu żywności w warunkach domowych</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</si>
  <si>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</si>
  <si>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konferencja</t>
  </si>
  <si>
    <t>ilość uczestników</t>
  </si>
  <si>
    <t>rolnicy, mieszkańcy obszarów wiejskich, przedstawiciele KGW, organizacji pozarządowych, przedstawiciele doradztwa rolniczego</t>
  </si>
  <si>
    <t>Choroby i szkodniki w uprawie kukurydzy</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</si>
  <si>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</si>
  <si>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konferencja online</t>
  </si>
  <si>
    <t>rolnicy, mieszkańcy obszarów wiejskich, przedstawiciele doradztwa rolniczego, przedsiębiorcy</t>
  </si>
  <si>
    <t>III-IV</t>
  </si>
  <si>
    <t>publikacja/materiał drukowany</t>
  </si>
  <si>
    <t>ilość publikacji</t>
  </si>
  <si>
    <t>Czynniki wpływające na sukces w chowie i hodowli bydła mlecznego</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</si>
  <si>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</si>
  <si>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rolnicy, mieszkańcy obszarów wiejskich, przedstawiciele doradztwa rolniczego</t>
  </si>
  <si>
    <t>Innowacje w wielofunkcyjnym rozwoju gospodarstwa rolnego – przetwórstwo na poziomie gospodarstwa</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</si>
  <si>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</si>
  <si>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rolnicy, mieszkańcy obszarów wiejskich, producenci żywności, przedstawiciele KGW, organizacje pozarządowe, przedstawiciele jednostek naukowych, przedstawiciele doradztwa rolniczego</t>
  </si>
  <si>
    <t>Innowacyjne metody redukcji amoniaku w różnych systemach utrzymania zwierząt gospodarskich</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</si>
  <si>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</si>
  <si>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rolnicy, przedstawiciele doradztwa rolniczego</t>
  </si>
  <si>
    <t>Innowacyjne metody uprawy warzyw w tunelach foliowych</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</si>
  <si>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</si>
  <si>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Innowacyjne rozwiązania w uprawie papryki pod osłonami wysokimi</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</si>
  <si>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</si>
  <si>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rolnicy, przedstawiciele doradztwa rolniczego, przedsiębiorcy, instytucje powiązane z branżą rolniczą</t>
  </si>
  <si>
    <t>Innowacyjne żywienie bydła mlecznego wpływające na zdrowotność stada</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</si>
  <si>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</si>
  <si>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rolnicy, mieszkańcy obszarów wiejskich</t>
  </si>
  <si>
    <t>Innowacyjność i efektywność w uprawie zbóż w województwie mazowieckim</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</si>
  <si>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</si>
  <si>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rolnicy, mieszkańcy obszarów wiejskich, przedsiębiorcy</t>
  </si>
  <si>
    <t>Wsparcie dla tworzenia Lokalnych Partnerstw ds. Wody</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</si>
  <si>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</si>
  <si>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ilość szkoleń</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</si>
  <si>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</si>
  <si>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t>
  </si>
  <si>
    <t>raport</t>
  </si>
  <si>
    <t>liczba</t>
  </si>
  <si>
    <t>Rolnictwo ekologiczne - nowe wyzwania</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</si>
  <si>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</si>
  <si>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prowadzący gospodarstwa ekologiczne i rolnicy zainteresowani przestawieniem swoich gospodarstw na ekologiczne metody produkcji</t>
  </si>
  <si>
    <t>konkurs</t>
  </si>
  <si>
    <t>Produkt regionalny, tradycyjny i lokalny jako źródło dodatkowego dochodu w gospodarstwie rolnym</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</si>
  <si>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</si>
  <si>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Koła Gospodyń Wiejskich, mieszkańcy obszarów wiejskich, rolnicy, osoby zainteresowane tematem</t>
  </si>
  <si>
    <t>informacje i publikacje w internecie</t>
  </si>
  <si>
    <t>ilość filmów</t>
  </si>
  <si>
    <t>Produkujemy zdrową truskawkę</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</si>
  <si>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</si>
  <si>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Regeneracja środowiska gleb poprzez ich wapnowanie</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</si>
  <si>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</si>
  <si>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rolnicy, mieszkańcy obszarów wiejskich, przedsiębiorcy, przedstawiciele doradztwa rolniczego</t>
  </si>
  <si>
    <t>VI Mazowiecka Konferencja Pszczelarska „Ratujmy Pszczoły” – Innowacje w gospodarce pasiecznej</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</si>
  <si>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</si>
  <si>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pszczelarze, rolnicy, mieszkańcy obszarów wiejskich</t>
  </si>
  <si>
    <t>Wsparcie rolników w podejmowaniu i rozwoju działalności pozarolniczej</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</si>
  <si>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</si>
  <si>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rolnicy, mieszkańcy obszarów wiejskich, Koła Gospodyń Wiejskich, organizacje pozarządowe, przedstawiciele doradztwa rolniczego, osoby zainteresowane tematem</t>
  </si>
  <si>
    <t>publikacja</t>
  </si>
  <si>
    <t>Żywienie trzody chlewnej paszami bez GMO w świetle działalności grup producenckich</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</si>
  <si>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</si>
  <si>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rolnicy, przedsiębiorcy, mieszkańcy obszarów wiejskich</t>
  </si>
  <si>
    <t>Forum "Sieciowanie na Mazowszu narzędziem budowy lokalnych partnerstw"</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</si>
  <si>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</si>
  <si>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rolnicy, przedstawiciele doradztwa rolniczego, mieszkańcy obszarów wiejskich, partnerzy SIR, jednostki naukowo-badawcze</t>
  </si>
  <si>
    <t>Innowacje w działalności pozarolniczej</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</si>
  <si>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</si>
  <si>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ilość nagrodzonych</t>
  </si>
  <si>
    <t>właściciele gospodarstw agroturystycznych i turystyki wiejskiej, rolnicy, mieszkańcy obszarów wiejskich, przedsiębiorcy, Koła Gospodyń Wiejskich, organizacje pozarządowe, doradcy</t>
  </si>
  <si>
    <t>ilość wyróżnionych</t>
  </si>
  <si>
    <t>publikacja "Agroturystyka wschodniego Mazowsza - przykłady innowacyjnych rozwiązań"</t>
  </si>
  <si>
    <t>nakład</t>
  </si>
  <si>
    <t>publikacja "Dobra praktyka Higieniczna i Produkcyjna jako podstawa do rozwoju innowacyjnego przetwórstwa żywności w warunkach domowych"</t>
  </si>
  <si>
    <t>Rolnictwo wobec zmian klimatu</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</si>
  <si>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</si>
  <si>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Efektywna współpraca z grupą</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</si>
  <si>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</si>
  <si>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szkolenie online</t>
  </si>
  <si>
    <t>rolnicy, doradcy rolni, przedsiębiorcy, mieszkańcy obszarów wiejskich</t>
  </si>
  <si>
    <t>Nowoczesna i bezpieczna uprawa ziemniaka w województwie mazowieckim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</si>
  <si>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</si>
  <si>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Producenci ziemniaka lub osoby zamierzające podjąć taką produkcję,  doradcy rolniczy, inne podmioty zainteresowane tematyką</t>
  </si>
  <si>
    <t>Agroakcja: kooperacja!</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</si>
  <si>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</si>
  <si>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audycja w telewizji</t>
  </si>
  <si>
    <t>liczba audycji</t>
  </si>
  <si>
    <t>rolnicy, przedstawiciele doradztwa rolniczego, mieszkańcy obszarów wiejskich</t>
  </si>
  <si>
    <t>Apiturystyka</t>
  </si>
  <si>
    <t xml:space="preserve">Celem operacji jest zapoznanie uczestników z innowacyjnymi rozwiązaniami w gospodarce pasiecznej oraz przedstawienie możliwości praktycznego zastosowania tych rozwiązań, promowanie innowacyjnych rozwiązań stosowanych w pszczelarstwie w tym w sposobach prowadzenie pasieki,  pozyskiwania i konfekcjonowania miodu. </t>
  </si>
  <si>
    <t>wyjazd studyjny</t>
  </si>
  <si>
    <t>rolnicy, pracownicy jednostek doradztwa rolniczego, przedsiębiorcy, mieszkańcy obszarów wiejskich, pszczelarze</t>
  </si>
  <si>
    <t>Współpraca miedzy nauką a praktyką - przykłady innowacyjnych rozwiązań</t>
  </si>
  <si>
    <t>Celem operacji jest poszerzanie współpracy i wymiany wiedzy pomiędzy partnerami systemu Wiedzy i Innowacji w Rolnictwie (AKIS), w szczególności pomiędzy nauką a praktyką rolniczą.</t>
  </si>
  <si>
    <t>rolnicy, przedstawiciele doradztwa rolniczego, mieszkańcy obszarów wiejskich, partnerzy SIR, partnerzy systemu AKIS</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</si>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</sst>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5]#,##0.00"/>
    <numFmt numFmtId="165" formatCode="[$-415]0"/>
    <numFmt numFmtId="166" formatCode="[$-415]mmm\-yy"/>
    <numFmt numFmtId="167" formatCode="#,##0.00&quot; zł&quot;"/>
    <numFmt numFmtId="168" formatCode="[$-415]0.00"/>
  </numFmts>
  <fonts count="7" x14ac:knownFonts="1">
    <font>
      <sz val="11"/>
      <color theme="1"/>
      <name val="Calibri"/>
      <family val="2"/>
      <charset val="238"/>
      <scheme val="minor"/>
    </font>
    <font>
      <b/>
      <sz val="11"/>
      <color rgb="FF000000"/>
      <name val="Calibri"/>
      <family val="2"/>
      <charset val="238"/>
    </font>
    <font>
      <sz val="10"/>
      <color theme="1"/>
      <name val="Arial CE"/>
      <charset val="238"/>
    </font>
    <font>
      <sz val="11"/>
      <name val="Calibri"/>
      <family val="2"/>
      <charset val="238"/>
      <scheme val="minor"/>
    </font>
    <font>
      <sz val="11"/>
      <color theme="1"/>
      <name val="Calibri"/>
      <family val="2"/>
      <charset val="238"/>
    </font>
    <font>
      <sz val="11"/>
      <name val="Arial"/>
      <family val="2"/>
      <charset val="238"/>
    </font>
    <font>
      <sz val="12"/>
      <color theme="1"/>
      <name val="Calibri"/>
      <family val="2"/>
      <charset val="238"/>
      <scheme val="minor"/>
    </font>
  </fonts>
  <fills count="4">
    <fill>
      <patternFill patternType="none"/>
    </fill>
    <fill>
      <patternFill patternType="gray125"/>
    </fill>
    <fill>
      <patternFill patternType="solid">
        <fgColor rgb="FF99CC00"/>
        <bgColor rgb="FF99CC00"/>
      </patternFill>
    </fill>
    <fill>
      <patternFill patternType="solid">
        <fgColor rgb="FF92D05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78">
    <xf numFmtId="0" fontId="0" fillId="0" borderId="0" xfId="0"/>
    <xf numFmtId="0" fontId="1" fillId="0" borderId="0" xfId="0" applyFont="1"/>
    <xf numFmtId="164" fontId="0" fillId="0" borderId="0" xfId="0" applyNumberFormat="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64" fontId="0" fillId="2" borderId="1" xfId="0" applyNumberFormat="1" applyFill="1" applyBorder="1" applyAlignment="1">
      <alignment horizontal="center" vertical="center" wrapText="1"/>
    </xf>
    <xf numFmtId="0" fontId="2" fillId="0" borderId="0" xfId="0" applyFont="1" applyAlignment="1">
      <alignment horizontal="center" vertical="center"/>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165" fontId="0" fillId="2" borderId="1" xfId="0" applyNumberFormat="1" applyFill="1" applyBorder="1" applyAlignment="1">
      <alignment horizontal="center" vertical="center" wrapText="1"/>
    </xf>
    <xf numFmtId="0" fontId="0" fillId="2" borderId="2" xfId="0" applyFill="1" applyBorder="1" applyAlignment="1">
      <alignment horizontal="center" vertical="center"/>
    </xf>
    <xf numFmtId="164" fontId="0" fillId="2" borderId="1" xfId="0" applyNumberForma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3" fillId="0" borderId="1" xfId="0" applyFont="1" applyBorder="1"/>
    <xf numFmtId="164" fontId="3" fillId="0" borderId="1" xfId="0" applyNumberFormat="1" applyFont="1" applyBorder="1" applyAlignment="1">
      <alignment horizontal="center" vertical="center"/>
    </xf>
    <xf numFmtId="167" fontId="4" fillId="0" borderId="0" xfId="0" applyNumberFormat="1" applyFont="1" applyAlignment="1">
      <alignment horizontal="center" vertical="center"/>
    </xf>
    <xf numFmtId="0" fontId="4" fillId="0" borderId="0" xfId="0" applyFont="1"/>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6"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166" fontId="3"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168" fontId="5" fillId="0" borderId="3" xfId="0" applyNumberFormat="1" applyFont="1" applyBorder="1" applyAlignment="1">
      <alignment horizontal="center" vertical="center"/>
    </xf>
    <xf numFmtId="168" fontId="3" fillId="0" borderId="3" xfId="0" applyNumberFormat="1" applyFont="1" applyBorder="1" applyAlignment="1">
      <alignment horizontal="center" vertical="center"/>
    </xf>
    <xf numFmtId="167" fontId="0" fillId="0" borderId="0" xfId="0" applyNumberFormat="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166" fontId="3"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8" fontId="5" fillId="0" borderId="2" xfId="0" applyNumberFormat="1" applyFont="1" applyBorder="1" applyAlignment="1">
      <alignment horizontal="center" vertical="center"/>
    </xf>
    <xf numFmtId="168" fontId="3" fillId="0" borderId="2"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horizontal="center" vertical="center"/>
    </xf>
    <xf numFmtId="164" fontId="3" fillId="0" borderId="3"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3" fillId="0" borderId="4" xfId="0" applyFont="1" applyBorder="1" applyAlignment="1">
      <alignment horizontal="center" vertical="center" wrapText="1"/>
    </xf>
    <xf numFmtId="16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4" fillId="0" borderId="0" xfId="0" applyFont="1" applyAlignment="1">
      <alignment horizontal="center" vertical="center"/>
    </xf>
    <xf numFmtId="164" fontId="5"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4" xfId="0" applyFont="1" applyBorder="1" applyAlignment="1">
      <alignment horizontal="center" vertical="center"/>
    </xf>
    <xf numFmtId="164" fontId="3" fillId="0" borderId="4" xfId="0" applyNumberFormat="1" applyFont="1" applyBorder="1" applyAlignment="1">
      <alignment horizontal="center" vertical="center"/>
    </xf>
    <xf numFmtId="0" fontId="3" fillId="0" borderId="4" xfId="0" applyFont="1" applyBorder="1" applyAlignment="1">
      <alignment horizontal="center" vertical="center"/>
    </xf>
    <xf numFmtId="164" fontId="3" fillId="0" borderId="4" xfId="0" applyNumberFormat="1" applyFont="1" applyBorder="1" applyAlignment="1">
      <alignment horizontal="center" vertical="center"/>
    </xf>
    <xf numFmtId="4" fontId="3" fillId="0" borderId="4"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0" fontId="0" fillId="3" borderId="4" xfId="0" applyFill="1" applyBorder="1" applyAlignment="1">
      <alignment horizontal="center" vertical="center"/>
    </xf>
    <xf numFmtId="4" fontId="6" fillId="3" borderId="4" xfId="0" applyNumberFormat="1" applyFont="1" applyFill="1" applyBorder="1" applyAlignment="1">
      <alignment horizontal="center" vertical="center" wrapText="1"/>
    </xf>
    <xf numFmtId="0" fontId="0" fillId="3" borderId="4" xfId="0" applyFill="1" applyBorder="1" applyAlignment="1">
      <alignment horizontal="center" vertical="center"/>
    </xf>
    <xf numFmtId="164" fontId="0" fillId="3" borderId="4" xfId="0" applyNumberFormat="1" applyFill="1" applyBorder="1" applyAlignment="1">
      <alignment horizontal="center"/>
    </xf>
    <xf numFmtId="0" fontId="0" fillId="0" borderId="4" xfId="0" applyBorder="1" applyAlignment="1">
      <alignment horizontal="center"/>
    </xf>
    <xf numFmtId="164" fontId="0" fillId="0" borderId="4" xfId="0" applyNumberFormat="1" applyBorder="1" applyAlignment="1">
      <alignment horizontal="center"/>
    </xf>
    <xf numFmtId="4" fontId="0" fillId="0" borderId="4" xfId="0" applyNumberFormat="1" applyBorder="1" applyAlignment="1">
      <alignment horizontal="center"/>
    </xf>
    <xf numFmtId="4" fontId="0" fillId="0" borderId="0" xfId="0" applyNumberForma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70FF6-49CC-46AB-9BD8-BDD07C539068}">
  <sheetPr codeName="Arkusz1"/>
  <dimension ref="A2:S61"/>
  <sheetViews>
    <sheetView tabSelected="1" workbookViewId="0"/>
  </sheetViews>
  <sheetFormatPr defaultColWidth="9.140625" defaultRowHeight="15" x14ac:dyDescent="0.25"/>
  <cols>
    <col min="1" max="1" width="5" customWidth="1"/>
    <col min="2" max="2" width="9.42578125" customWidth="1"/>
    <col min="3" max="3" width="12.140625" customWidth="1"/>
    <col min="4" max="4" width="10.28515625" customWidth="1"/>
    <col min="5" max="5" width="48.5703125" customWidth="1"/>
    <col min="6" max="6" width="65.28515625" customWidth="1"/>
    <col min="7" max="7" width="38" customWidth="1"/>
    <col min="8" max="8" width="21.7109375" customWidth="1"/>
    <col min="9" max="9" width="12.85546875" customWidth="1"/>
    <col min="10" max="10" width="34.140625" customWidth="1"/>
    <col min="11" max="11" width="12.85546875" customWidth="1"/>
    <col min="12" max="12" width="13.5703125" customWidth="1"/>
    <col min="13" max="13" width="19" style="2" customWidth="1"/>
    <col min="14" max="14" width="18.42578125" customWidth="1"/>
    <col min="15" max="15" width="19.140625" style="2" customWidth="1"/>
    <col min="16" max="16" width="19.140625" customWidth="1"/>
    <col min="17" max="17" width="22.5703125" customWidth="1"/>
    <col min="18" max="18" width="25" customWidth="1"/>
    <col min="19" max="19" width="20.85546875" customWidth="1"/>
    <col min="20" max="258" width="9.7109375" customWidth="1"/>
    <col min="259" max="259" width="5" customWidth="1"/>
    <col min="260" max="260" width="10.28515625" customWidth="1"/>
    <col min="261" max="261" width="10.5703125" customWidth="1"/>
    <col min="262" max="262" width="9.42578125" customWidth="1"/>
    <col min="263" max="263" width="24.28515625" customWidth="1"/>
    <col min="264" max="264" width="63.5703125" customWidth="1"/>
    <col min="265" max="265" width="61.5703125" customWidth="1"/>
    <col min="266" max="266" width="37.5703125" customWidth="1"/>
    <col min="267" max="267" width="30" customWidth="1"/>
    <col min="268" max="268" width="35.28515625" customWidth="1"/>
    <col min="269" max="269" width="27.7109375" customWidth="1"/>
    <col min="270" max="270" width="20.42578125" customWidth="1"/>
    <col min="271" max="271" width="11.140625" customWidth="1"/>
    <col min="272" max="272" width="12.5703125" customWidth="1"/>
    <col min="273" max="273" width="15.7109375" customWidth="1"/>
    <col min="274" max="274" width="9.5703125" customWidth="1"/>
    <col min="275" max="514" width="9.7109375" customWidth="1"/>
    <col min="515" max="515" width="5" customWidth="1"/>
    <col min="516" max="516" width="10.28515625" customWidth="1"/>
    <col min="517" max="517" width="10.5703125" customWidth="1"/>
    <col min="518" max="518" width="9.42578125" customWidth="1"/>
    <col min="519" max="519" width="24.28515625" customWidth="1"/>
    <col min="520" max="520" width="63.5703125" customWidth="1"/>
    <col min="521" max="521" width="61.5703125" customWidth="1"/>
    <col min="522" max="522" width="37.5703125" customWidth="1"/>
    <col min="523" max="523" width="30" customWidth="1"/>
    <col min="524" max="524" width="35.28515625" customWidth="1"/>
    <col min="525" max="525" width="27.7109375" customWidth="1"/>
    <col min="526" max="526" width="20.42578125" customWidth="1"/>
    <col min="527" max="527" width="11.140625" customWidth="1"/>
    <col min="528" max="528" width="12.5703125" customWidth="1"/>
    <col min="529" max="529" width="15.7109375" customWidth="1"/>
    <col min="530" max="530" width="9.5703125" customWidth="1"/>
    <col min="531" max="770" width="9.7109375" customWidth="1"/>
    <col min="771" max="771" width="5" customWidth="1"/>
    <col min="772" max="772" width="10.28515625" customWidth="1"/>
    <col min="773" max="773" width="10.5703125" customWidth="1"/>
    <col min="774" max="774" width="9.42578125" customWidth="1"/>
    <col min="775" max="775" width="24.28515625" customWidth="1"/>
    <col min="776" max="776" width="63.5703125" customWidth="1"/>
    <col min="777" max="777" width="61.5703125" customWidth="1"/>
    <col min="778" max="778" width="37.5703125" customWidth="1"/>
    <col min="779" max="779" width="30" customWidth="1"/>
    <col min="780" max="780" width="35.28515625" customWidth="1"/>
    <col min="781" max="781" width="27.7109375" customWidth="1"/>
    <col min="782" max="782" width="20.42578125" customWidth="1"/>
    <col min="783" max="783" width="11.140625" customWidth="1"/>
    <col min="784" max="784" width="12.5703125" customWidth="1"/>
    <col min="785" max="785" width="15.7109375" customWidth="1"/>
    <col min="786" max="786" width="9.5703125" customWidth="1"/>
    <col min="787" max="1024" width="9.7109375" customWidth="1"/>
  </cols>
  <sheetData>
    <row r="2" spans="1:19" x14ac:dyDescent="0.25">
      <c r="A2" s="1" t="s">
        <v>0</v>
      </c>
    </row>
    <row r="3" spans="1:19" x14ac:dyDescent="0.25">
      <c r="N3" s="2"/>
      <c r="P3" s="2"/>
    </row>
    <row r="4" spans="1:19" ht="60" customHeight="1" x14ac:dyDescent="0.25">
      <c r="A4" s="3" t="s">
        <v>1</v>
      </c>
      <c r="B4" s="4" t="s">
        <v>2</v>
      </c>
      <c r="C4" s="4" t="s">
        <v>3</v>
      </c>
      <c r="D4" s="4" t="s">
        <v>4</v>
      </c>
      <c r="E4" s="3" t="s">
        <v>5</v>
      </c>
      <c r="F4" s="3" t="s">
        <v>6</v>
      </c>
      <c r="G4" s="3" t="s">
        <v>7</v>
      </c>
      <c r="H4" s="4" t="s">
        <v>8</v>
      </c>
      <c r="I4" s="4"/>
      <c r="J4" s="3" t="s">
        <v>9</v>
      </c>
      <c r="K4" s="4" t="s">
        <v>10</v>
      </c>
      <c r="L4" s="4"/>
      <c r="M4" s="5" t="s">
        <v>11</v>
      </c>
      <c r="N4" s="5"/>
      <c r="O4" s="5" t="s">
        <v>12</v>
      </c>
      <c r="P4" s="5"/>
      <c r="Q4" s="3" t="s">
        <v>13</v>
      </c>
      <c r="R4" s="4" t="s">
        <v>14</v>
      </c>
      <c r="S4" s="6"/>
    </row>
    <row r="5" spans="1:19" ht="26.25" customHeight="1" x14ac:dyDescent="0.25">
      <c r="A5" s="3"/>
      <c r="B5" s="4"/>
      <c r="C5" s="4"/>
      <c r="D5" s="4"/>
      <c r="E5" s="3"/>
      <c r="F5" s="3"/>
      <c r="G5" s="3"/>
      <c r="H5" s="7" t="s">
        <v>15</v>
      </c>
      <c r="I5" s="7" t="s">
        <v>16</v>
      </c>
      <c r="J5" s="3"/>
      <c r="K5" s="8">
        <v>2020</v>
      </c>
      <c r="L5" s="8">
        <v>2021</v>
      </c>
      <c r="M5" s="9">
        <v>2020</v>
      </c>
      <c r="N5" s="9">
        <v>2021</v>
      </c>
      <c r="O5" s="9">
        <v>2020</v>
      </c>
      <c r="P5" s="9">
        <v>2021</v>
      </c>
      <c r="Q5" s="3"/>
      <c r="R5" s="4"/>
      <c r="S5" s="6"/>
    </row>
    <row r="6" spans="1:19" ht="15.75" customHeight="1" x14ac:dyDescent="0.25">
      <c r="A6" s="10" t="s">
        <v>17</v>
      </c>
      <c r="B6" s="7" t="s">
        <v>18</v>
      </c>
      <c r="C6" s="7" t="s">
        <v>19</v>
      </c>
      <c r="D6" s="7" t="s">
        <v>20</v>
      </c>
      <c r="E6" s="10" t="s">
        <v>21</v>
      </c>
      <c r="F6" s="10" t="s">
        <v>22</v>
      </c>
      <c r="G6" s="10" t="s">
        <v>23</v>
      </c>
      <c r="H6" s="7" t="s">
        <v>24</v>
      </c>
      <c r="I6" s="7" t="s">
        <v>25</v>
      </c>
      <c r="J6" s="10" t="s">
        <v>26</v>
      </c>
      <c r="K6" s="8" t="s">
        <v>27</v>
      </c>
      <c r="L6" s="8" t="s">
        <v>28</v>
      </c>
      <c r="M6" s="11" t="s">
        <v>29</v>
      </c>
      <c r="N6" s="11" t="s">
        <v>30</v>
      </c>
      <c r="O6" s="11" t="s">
        <v>31</v>
      </c>
      <c r="P6" s="11" t="s">
        <v>32</v>
      </c>
      <c r="Q6" s="10" t="s">
        <v>33</v>
      </c>
      <c r="R6" s="7" t="s">
        <v>34</v>
      </c>
      <c r="S6" s="6"/>
    </row>
    <row r="7" spans="1:19" s="20" customFormat="1" ht="71.25" customHeight="1" x14ac:dyDescent="0.25">
      <c r="A7" s="12">
        <v>1</v>
      </c>
      <c r="B7" s="13">
        <v>1</v>
      </c>
      <c r="C7" s="12">
        <v>4</v>
      </c>
      <c r="D7" s="13">
        <v>2</v>
      </c>
      <c r="E7" s="13" t="s">
        <v>35</v>
      </c>
      <c r="F7" s="13" t="s">
        <v>36</v>
      </c>
      <c r="G7" s="13" t="s">
        <v>37</v>
      </c>
      <c r="H7" s="14" t="s">
        <v>38</v>
      </c>
      <c r="I7" s="15" t="s">
        <v>39</v>
      </c>
      <c r="J7" s="13" t="s">
        <v>40</v>
      </c>
      <c r="K7" s="16" t="s">
        <v>41</v>
      </c>
      <c r="L7" s="17"/>
      <c r="M7" s="18">
        <v>11998.89</v>
      </c>
      <c r="N7" s="17"/>
      <c r="O7" s="18">
        <f>M7</f>
        <v>11998.89</v>
      </c>
      <c r="P7" s="17"/>
      <c r="Q7" s="13" t="s">
        <v>42</v>
      </c>
      <c r="R7" s="13" t="s">
        <v>43</v>
      </c>
      <c r="S7" s="19"/>
    </row>
    <row r="8" spans="1:19" s="20" customFormat="1" ht="82.5" customHeight="1" x14ac:dyDescent="0.25">
      <c r="A8" s="12"/>
      <c r="B8" s="13"/>
      <c r="C8" s="12"/>
      <c r="D8" s="13"/>
      <c r="E8" s="13"/>
      <c r="F8" s="13"/>
      <c r="G8" s="13"/>
      <c r="H8" s="21" t="s">
        <v>44</v>
      </c>
      <c r="I8" s="22" t="s">
        <v>45</v>
      </c>
      <c r="J8" s="13"/>
      <c r="K8" s="16"/>
      <c r="L8" s="17"/>
      <c r="M8" s="18"/>
      <c r="N8" s="17"/>
      <c r="O8" s="18"/>
      <c r="P8" s="17"/>
      <c r="Q8" s="13"/>
      <c r="R8" s="13"/>
      <c r="S8" s="19"/>
    </row>
    <row r="9" spans="1:19" s="20" customFormat="1" ht="159.75" customHeight="1" x14ac:dyDescent="0.25">
      <c r="A9" s="23">
        <v>2</v>
      </c>
      <c r="B9" s="23">
        <v>1</v>
      </c>
      <c r="C9" s="23">
        <v>4</v>
      </c>
      <c r="D9" s="21">
        <v>2</v>
      </c>
      <c r="E9" s="21" t="s">
        <v>46</v>
      </c>
      <c r="F9" s="21" t="s">
        <v>47</v>
      </c>
      <c r="G9" s="21" t="s">
        <v>48</v>
      </c>
      <c r="H9" s="21" t="s">
        <v>49</v>
      </c>
      <c r="I9" s="22" t="s">
        <v>45</v>
      </c>
      <c r="J9" s="21" t="s">
        <v>50</v>
      </c>
      <c r="K9" s="24" t="s">
        <v>41</v>
      </c>
      <c r="L9" s="24"/>
      <c r="M9" s="25">
        <v>7086.42</v>
      </c>
      <c r="N9" s="23"/>
      <c r="O9" s="25">
        <f>M9</f>
        <v>7086.42</v>
      </c>
      <c r="P9" s="25"/>
      <c r="Q9" s="21" t="s">
        <v>42</v>
      </c>
      <c r="R9" s="21" t="s">
        <v>43</v>
      </c>
      <c r="S9" s="19"/>
    </row>
    <row r="10" spans="1:19" ht="63.75" customHeight="1" x14ac:dyDescent="0.25">
      <c r="A10" s="26">
        <v>3</v>
      </c>
      <c r="B10" s="26">
        <v>1</v>
      </c>
      <c r="C10" s="26">
        <v>4</v>
      </c>
      <c r="D10" s="26">
        <v>2</v>
      </c>
      <c r="E10" s="26" t="s">
        <v>51</v>
      </c>
      <c r="F10" s="26" t="s">
        <v>52</v>
      </c>
      <c r="G10" s="21" t="s">
        <v>53</v>
      </c>
      <c r="H10" s="21" t="s">
        <v>49</v>
      </c>
      <c r="I10" s="23">
        <v>70</v>
      </c>
      <c r="J10" s="26" t="s">
        <v>54</v>
      </c>
      <c r="K10" s="27" t="s">
        <v>55</v>
      </c>
      <c r="L10" s="28"/>
      <c r="M10" s="29">
        <v>11325.53</v>
      </c>
      <c r="N10" s="30"/>
      <c r="O10" s="29">
        <f>M10</f>
        <v>11325.53</v>
      </c>
      <c r="P10" s="31"/>
      <c r="Q10" s="26" t="s">
        <v>42</v>
      </c>
      <c r="R10" s="26" t="s">
        <v>43</v>
      </c>
      <c r="S10" s="32"/>
    </row>
    <row r="11" spans="1:19" ht="75.75" customHeight="1" x14ac:dyDescent="0.25">
      <c r="A11" s="33"/>
      <c r="B11" s="33"/>
      <c r="C11" s="33"/>
      <c r="D11" s="33"/>
      <c r="E11" s="33"/>
      <c r="F11" s="33"/>
      <c r="G11" s="21" t="s">
        <v>56</v>
      </c>
      <c r="H11" s="34" t="s">
        <v>57</v>
      </c>
      <c r="I11" s="34">
        <v>1</v>
      </c>
      <c r="J11" s="33"/>
      <c r="K11" s="35"/>
      <c r="L11" s="36"/>
      <c r="M11" s="37"/>
      <c r="N11" s="38"/>
      <c r="O11" s="37"/>
      <c r="P11" s="39"/>
      <c r="Q11" s="33"/>
      <c r="R11" s="33"/>
      <c r="S11" s="32"/>
    </row>
    <row r="12" spans="1:19" ht="50.25" customHeight="1" x14ac:dyDescent="0.25">
      <c r="A12" s="26">
        <v>4</v>
      </c>
      <c r="B12" s="26">
        <v>1</v>
      </c>
      <c r="C12" s="26">
        <v>4</v>
      </c>
      <c r="D12" s="26">
        <v>2</v>
      </c>
      <c r="E12" s="26" t="s">
        <v>58</v>
      </c>
      <c r="F12" s="26" t="s">
        <v>59</v>
      </c>
      <c r="G12" s="21" t="s">
        <v>53</v>
      </c>
      <c r="H12" s="21" t="s">
        <v>49</v>
      </c>
      <c r="I12" s="21">
        <v>70</v>
      </c>
      <c r="J12" s="26" t="s">
        <v>60</v>
      </c>
      <c r="K12" s="26" t="s">
        <v>55</v>
      </c>
      <c r="L12" s="26"/>
      <c r="M12" s="29">
        <v>11237.19</v>
      </c>
      <c r="N12" s="40"/>
      <c r="O12" s="29">
        <f>M12</f>
        <v>11237.19</v>
      </c>
      <c r="P12" s="26"/>
      <c r="Q12" s="26" t="s">
        <v>42</v>
      </c>
      <c r="R12" s="26" t="s">
        <v>43</v>
      </c>
    </row>
    <row r="13" spans="1:19" ht="86.25" customHeight="1" x14ac:dyDescent="0.25">
      <c r="A13" s="33"/>
      <c r="B13" s="33"/>
      <c r="C13" s="33"/>
      <c r="D13" s="33"/>
      <c r="E13" s="33"/>
      <c r="F13" s="33"/>
      <c r="G13" s="21" t="s">
        <v>56</v>
      </c>
      <c r="H13" s="34" t="s">
        <v>57</v>
      </c>
      <c r="I13" s="34">
        <v>1</v>
      </c>
      <c r="J13" s="33"/>
      <c r="K13" s="33"/>
      <c r="L13" s="33"/>
      <c r="M13" s="37"/>
      <c r="N13" s="41"/>
      <c r="O13" s="37"/>
      <c r="P13" s="33"/>
      <c r="Q13" s="33"/>
      <c r="R13" s="33"/>
    </row>
    <row r="14" spans="1:19" ht="84" customHeight="1" x14ac:dyDescent="0.25">
      <c r="A14" s="26">
        <v>5</v>
      </c>
      <c r="B14" s="26">
        <v>1</v>
      </c>
      <c r="C14" s="26">
        <v>4</v>
      </c>
      <c r="D14" s="26">
        <v>2</v>
      </c>
      <c r="E14" s="26" t="s">
        <v>61</v>
      </c>
      <c r="F14" s="26" t="s">
        <v>62</v>
      </c>
      <c r="G14" s="21" t="s">
        <v>53</v>
      </c>
      <c r="H14" s="21" t="s">
        <v>49</v>
      </c>
      <c r="I14" s="21">
        <v>50</v>
      </c>
      <c r="J14" s="26" t="s">
        <v>63</v>
      </c>
      <c r="K14" s="26" t="s">
        <v>55</v>
      </c>
      <c r="L14" s="26"/>
      <c r="M14" s="29">
        <v>9260.49</v>
      </c>
      <c r="N14" s="40"/>
      <c r="O14" s="29">
        <f>M14</f>
        <v>9260.49</v>
      </c>
      <c r="P14" s="26"/>
      <c r="Q14" s="26" t="s">
        <v>42</v>
      </c>
      <c r="R14" s="26" t="s">
        <v>43</v>
      </c>
      <c r="S14" s="42"/>
    </row>
    <row r="15" spans="1:19" ht="73.5" customHeight="1" x14ac:dyDescent="0.25">
      <c r="A15" s="33"/>
      <c r="B15" s="33"/>
      <c r="C15" s="33"/>
      <c r="D15" s="33"/>
      <c r="E15" s="33"/>
      <c r="F15" s="33"/>
      <c r="G15" s="21" t="s">
        <v>56</v>
      </c>
      <c r="H15" s="34" t="s">
        <v>57</v>
      </c>
      <c r="I15" s="34">
        <v>1</v>
      </c>
      <c r="J15" s="33"/>
      <c r="K15" s="33"/>
      <c r="L15" s="33"/>
      <c r="M15" s="37"/>
      <c r="N15" s="41"/>
      <c r="O15" s="37"/>
      <c r="P15" s="33"/>
      <c r="Q15" s="33"/>
      <c r="R15" s="33"/>
      <c r="S15" s="42"/>
    </row>
    <row r="16" spans="1:19" ht="56.25" customHeight="1" x14ac:dyDescent="0.25">
      <c r="A16" s="26">
        <v>6</v>
      </c>
      <c r="B16" s="26">
        <v>1</v>
      </c>
      <c r="C16" s="26">
        <v>4</v>
      </c>
      <c r="D16" s="26">
        <v>2</v>
      </c>
      <c r="E16" s="26" t="s">
        <v>64</v>
      </c>
      <c r="F16" s="26" t="s">
        <v>65</v>
      </c>
      <c r="G16" s="21" t="s">
        <v>53</v>
      </c>
      <c r="H16" s="21" t="s">
        <v>49</v>
      </c>
      <c r="I16" s="21">
        <v>50</v>
      </c>
      <c r="J16" s="26" t="s">
        <v>66</v>
      </c>
      <c r="K16" s="26" t="s">
        <v>55</v>
      </c>
      <c r="L16" s="26"/>
      <c r="M16" s="43">
        <v>10006.06</v>
      </c>
      <c r="N16" s="26"/>
      <c r="O16" s="43">
        <f>M16</f>
        <v>10006.06</v>
      </c>
      <c r="P16" s="26"/>
      <c r="Q16" s="26" t="s">
        <v>42</v>
      </c>
      <c r="R16" s="26" t="s">
        <v>43</v>
      </c>
      <c r="S16" s="42"/>
    </row>
    <row r="17" spans="1:19" ht="66.75" customHeight="1" x14ac:dyDescent="0.25">
      <c r="A17" s="33"/>
      <c r="B17" s="33"/>
      <c r="C17" s="33"/>
      <c r="D17" s="33"/>
      <c r="E17" s="33"/>
      <c r="F17" s="33"/>
      <c r="G17" s="21" t="s">
        <v>56</v>
      </c>
      <c r="H17" s="34" t="s">
        <v>57</v>
      </c>
      <c r="I17" s="34">
        <v>1</v>
      </c>
      <c r="J17" s="33"/>
      <c r="K17" s="33"/>
      <c r="L17" s="33"/>
      <c r="M17" s="44"/>
      <c r="N17" s="33"/>
      <c r="O17" s="44"/>
      <c r="P17" s="33"/>
      <c r="Q17" s="33"/>
      <c r="R17" s="33"/>
      <c r="S17" s="42"/>
    </row>
    <row r="18" spans="1:19" ht="42.75" customHeight="1" x14ac:dyDescent="0.25">
      <c r="A18" s="26">
        <v>7</v>
      </c>
      <c r="B18" s="26">
        <v>1</v>
      </c>
      <c r="C18" s="26">
        <v>4</v>
      </c>
      <c r="D18" s="26">
        <v>2</v>
      </c>
      <c r="E18" s="26" t="s">
        <v>67</v>
      </c>
      <c r="F18" s="26" t="s">
        <v>68</v>
      </c>
      <c r="G18" s="21" t="s">
        <v>53</v>
      </c>
      <c r="H18" s="21" t="s">
        <v>49</v>
      </c>
      <c r="I18" s="21">
        <v>50</v>
      </c>
      <c r="J18" s="26" t="s">
        <v>54</v>
      </c>
      <c r="K18" s="26" t="s">
        <v>55</v>
      </c>
      <c r="L18" s="26"/>
      <c r="M18" s="29">
        <v>9596.86</v>
      </c>
      <c r="N18" s="26"/>
      <c r="O18" s="29">
        <f>M18</f>
        <v>9596.86</v>
      </c>
      <c r="P18" s="26"/>
      <c r="Q18" s="26" t="s">
        <v>42</v>
      </c>
      <c r="R18" s="26" t="s">
        <v>43</v>
      </c>
      <c r="S18" s="42"/>
    </row>
    <row r="19" spans="1:19" ht="43.5" customHeight="1" x14ac:dyDescent="0.25">
      <c r="A19" s="33"/>
      <c r="B19" s="33"/>
      <c r="C19" s="33"/>
      <c r="D19" s="33"/>
      <c r="E19" s="33"/>
      <c r="F19" s="33"/>
      <c r="G19" s="21" t="s">
        <v>56</v>
      </c>
      <c r="H19" s="34" t="s">
        <v>57</v>
      </c>
      <c r="I19" s="34">
        <v>1</v>
      </c>
      <c r="J19" s="33"/>
      <c r="K19" s="33"/>
      <c r="L19" s="33"/>
      <c r="M19" s="37"/>
      <c r="N19" s="33"/>
      <c r="O19" s="37"/>
      <c r="P19" s="33"/>
      <c r="Q19" s="33"/>
      <c r="R19" s="33"/>
      <c r="S19" s="42"/>
    </row>
    <row r="20" spans="1:19" ht="46.5" customHeight="1" x14ac:dyDescent="0.25">
      <c r="A20" s="26">
        <v>8</v>
      </c>
      <c r="B20" s="26">
        <v>1</v>
      </c>
      <c r="C20" s="26">
        <v>4</v>
      </c>
      <c r="D20" s="26">
        <v>2</v>
      </c>
      <c r="E20" s="26" t="s">
        <v>69</v>
      </c>
      <c r="F20" s="26" t="s">
        <v>70</v>
      </c>
      <c r="G20" s="21" t="s">
        <v>53</v>
      </c>
      <c r="H20" s="21" t="s">
        <v>49</v>
      </c>
      <c r="I20" s="21">
        <v>60</v>
      </c>
      <c r="J20" s="26" t="s">
        <v>71</v>
      </c>
      <c r="K20" s="26" t="s">
        <v>55</v>
      </c>
      <c r="L20" s="26"/>
      <c r="M20" s="43">
        <v>9780</v>
      </c>
      <c r="N20" s="26"/>
      <c r="O20" s="43">
        <f>M20</f>
        <v>9780</v>
      </c>
      <c r="P20" s="26"/>
      <c r="Q20" s="26" t="s">
        <v>42</v>
      </c>
      <c r="R20" s="26" t="s">
        <v>43</v>
      </c>
      <c r="S20" s="42"/>
    </row>
    <row r="21" spans="1:19" ht="53.25" customHeight="1" x14ac:dyDescent="0.25">
      <c r="A21" s="33"/>
      <c r="B21" s="33"/>
      <c r="C21" s="33"/>
      <c r="D21" s="33"/>
      <c r="E21" s="33"/>
      <c r="F21" s="33"/>
      <c r="G21" s="21" t="s">
        <v>56</v>
      </c>
      <c r="H21" s="34" t="s">
        <v>57</v>
      </c>
      <c r="I21" s="34">
        <v>1</v>
      </c>
      <c r="J21" s="33"/>
      <c r="K21" s="33"/>
      <c r="L21" s="33"/>
      <c r="M21" s="44"/>
      <c r="N21" s="33"/>
      <c r="O21" s="44"/>
      <c r="P21" s="33"/>
      <c r="Q21" s="33"/>
      <c r="R21" s="33"/>
      <c r="S21" s="42"/>
    </row>
    <row r="22" spans="1:19" ht="75.75" customHeight="1" x14ac:dyDescent="0.25">
      <c r="A22" s="21">
        <v>9</v>
      </c>
      <c r="B22" s="21">
        <v>1</v>
      </c>
      <c r="C22" s="21">
        <v>4</v>
      </c>
      <c r="D22" s="21">
        <v>2</v>
      </c>
      <c r="E22" s="21" t="s">
        <v>72</v>
      </c>
      <c r="F22" s="21" t="s">
        <v>73</v>
      </c>
      <c r="G22" s="21" t="s">
        <v>48</v>
      </c>
      <c r="H22" s="21" t="s">
        <v>49</v>
      </c>
      <c r="I22" s="21">
        <v>50</v>
      </c>
      <c r="J22" s="21" t="s">
        <v>74</v>
      </c>
      <c r="K22" s="21" t="s">
        <v>55</v>
      </c>
      <c r="L22" s="21"/>
      <c r="M22" s="45">
        <v>7217.74</v>
      </c>
      <c r="N22" s="21"/>
      <c r="O22" s="45">
        <f>M22</f>
        <v>7217.74</v>
      </c>
      <c r="P22" s="21"/>
      <c r="Q22" s="21" t="s">
        <v>42</v>
      </c>
      <c r="R22" s="21" t="s">
        <v>43</v>
      </c>
      <c r="S22" s="42"/>
    </row>
    <row r="23" spans="1:19" ht="74.25" customHeight="1" x14ac:dyDescent="0.25">
      <c r="A23" s="21">
        <v>10</v>
      </c>
      <c r="B23" s="21">
        <v>1</v>
      </c>
      <c r="C23" s="21">
        <v>4</v>
      </c>
      <c r="D23" s="21">
        <v>2</v>
      </c>
      <c r="E23" s="21" t="s">
        <v>75</v>
      </c>
      <c r="F23" s="21" t="s">
        <v>76</v>
      </c>
      <c r="G23" s="21" t="s">
        <v>48</v>
      </c>
      <c r="H23" s="21" t="s">
        <v>49</v>
      </c>
      <c r="I23" s="21">
        <v>50</v>
      </c>
      <c r="J23" s="21" t="s">
        <v>77</v>
      </c>
      <c r="K23" s="21" t="s">
        <v>41</v>
      </c>
      <c r="L23" s="21"/>
      <c r="M23" s="45">
        <v>6940</v>
      </c>
      <c r="N23" s="21"/>
      <c r="O23" s="45">
        <f>M23</f>
        <v>6940</v>
      </c>
      <c r="P23" s="21"/>
      <c r="Q23" s="21" t="s">
        <v>42</v>
      </c>
      <c r="R23" s="21" t="s">
        <v>43</v>
      </c>
      <c r="S23" s="42"/>
    </row>
    <row r="24" spans="1:19" ht="57" customHeight="1" x14ac:dyDescent="0.25">
      <c r="A24" s="12">
        <v>11</v>
      </c>
      <c r="B24" s="12">
        <v>1</v>
      </c>
      <c r="C24" s="12">
        <v>4</v>
      </c>
      <c r="D24" s="12">
        <v>2</v>
      </c>
      <c r="E24" s="13" t="s">
        <v>78</v>
      </c>
      <c r="F24" s="13" t="s">
        <v>79</v>
      </c>
      <c r="G24" s="13" t="s">
        <v>37</v>
      </c>
      <c r="H24" s="21" t="s">
        <v>80</v>
      </c>
      <c r="I24" s="21">
        <v>94</v>
      </c>
      <c r="J24" s="13" t="s">
        <v>81</v>
      </c>
      <c r="K24" s="12" t="s">
        <v>41</v>
      </c>
      <c r="L24" s="12" t="s">
        <v>82</v>
      </c>
      <c r="M24" s="18">
        <v>34430.6</v>
      </c>
      <c r="N24" s="46">
        <v>550000</v>
      </c>
      <c r="O24" s="18">
        <f>M24</f>
        <v>34430.6</v>
      </c>
      <c r="P24" s="46">
        <v>550000</v>
      </c>
      <c r="Q24" s="13" t="s">
        <v>42</v>
      </c>
      <c r="R24" s="13" t="s">
        <v>43</v>
      </c>
      <c r="S24" s="42"/>
    </row>
    <row r="25" spans="1:19" ht="54.75" customHeight="1" x14ac:dyDescent="0.25">
      <c r="A25" s="12"/>
      <c r="B25" s="12"/>
      <c r="C25" s="12"/>
      <c r="D25" s="12"/>
      <c r="E25" s="13"/>
      <c r="F25" s="13"/>
      <c r="G25" s="13"/>
      <c r="H25" s="21" t="s">
        <v>49</v>
      </c>
      <c r="I25" s="21">
        <v>1920</v>
      </c>
      <c r="J25" s="13"/>
      <c r="K25" s="12"/>
      <c r="L25" s="12"/>
      <c r="M25" s="18"/>
      <c r="N25" s="46"/>
      <c r="O25" s="18"/>
      <c r="P25" s="46"/>
      <c r="Q25" s="13"/>
      <c r="R25" s="13"/>
      <c r="S25" s="42"/>
    </row>
    <row r="26" spans="1:19" ht="54.75" customHeight="1" x14ac:dyDescent="0.25">
      <c r="A26" s="12"/>
      <c r="B26" s="12"/>
      <c r="C26" s="12"/>
      <c r="D26" s="12"/>
      <c r="E26" s="13"/>
      <c r="F26" s="13"/>
      <c r="G26" s="21" t="s">
        <v>48</v>
      </c>
      <c r="H26" s="21" t="s">
        <v>49</v>
      </c>
      <c r="I26" s="21">
        <v>100</v>
      </c>
      <c r="J26" s="13"/>
      <c r="K26" s="12"/>
      <c r="L26" s="12"/>
      <c r="M26" s="18"/>
      <c r="N26" s="46"/>
      <c r="O26" s="18"/>
      <c r="P26" s="46"/>
      <c r="Q26" s="13"/>
      <c r="R26" s="13"/>
      <c r="S26" s="42"/>
    </row>
    <row r="27" spans="1:19" ht="58.5" customHeight="1" x14ac:dyDescent="0.25">
      <c r="A27" s="12"/>
      <c r="B27" s="12"/>
      <c r="C27" s="12"/>
      <c r="D27" s="12"/>
      <c r="E27" s="13"/>
      <c r="F27" s="13"/>
      <c r="G27" s="21" t="s">
        <v>83</v>
      </c>
      <c r="H27" s="21" t="s">
        <v>84</v>
      </c>
      <c r="I27" s="21">
        <v>1</v>
      </c>
      <c r="J27" s="13"/>
      <c r="K27" s="12"/>
      <c r="L27" s="12"/>
      <c r="M27" s="18"/>
      <c r="N27" s="46"/>
      <c r="O27" s="18"/>
      <c r="P27" s="46"/>
      <c r="Q27" s="13"/>
      <c r="R27" s="13"/>
      <c r="S27" s="42"/>
    </row>
    <row r="28" spans="1:19" ht="111.75" customHeight="1" x14ac:dyDescent="0.25">
      <c r="A28" s="13">
        <v>12</v>
      </c>
      <c r="B28" s="13">
        <v>1</v>
      </c>
      <c r="C28" s="13">
        <v>4</v>
      </c>
      <c r="D28" s="13">
        <v>2</v>
      </c>
      <c r="E28" s="13" t="s">
        <v>85</v>
      </c>
      <c r="F28" s="13" t="s">
        <v>86</v>
      </c>
      <c r="G28" s="47" t="s">
        <v>48</v>
      </c>
      <c r="H28" s="48" t="s">
        <v>49</v>
      </c>
      <c r="I28" s="49">
        <v>60</v>
      </c>
      <c r="J28" s="13" t="s">
        <v>87</v>
      </c>
      <c r="K28" s="13" t="s">
        <v>41</v>
      </c>
      <c r="L28" s="17"/>
      <c r="M28" s="50">
        <v>13200</v>
      </c>
      <c r="N28" s="17"/>
      <c r="O28" s="50">
        <f>M28</f>
        <v>13200</v>
      </c>
      <c r="P28" s="17"/>
      <c r="Q28" s="13" t="s">
        <v>42</v>
      </c>
      <c r="R28" s="13" t="s">
        <v>43</v>
      </c>
      <c r="S28" s="42"/>
    </row>
    <row r="29" spans="1:19" ht="87" customHeight="1" x14ac:dyDescent="0.25">
      <c r="A29" s="13"/>
      <c r="B29" s="13"/>
      <c r="C29" s="13"/>
      <c r="D29" s="13"/>
      <c r="E29" s="13"/>
      <c r="F29" s="13"/>
      <c r="G29" s="51" t="s">
        <v>88</v>
      </c>
      <c r="H29" s="21" t="s">
        <v>88</v>
      </c>
      <c r="I29" s="52">
        <v>1</v>
      </c>
      <c r="J29" s="13"/>
      <c r="K29" s="13"/>
      <c r="L29" s="17"/>
      <c r="M29" s="50"/>
      <c r="N29" s="17"/>
      <c r="O29" s="50"/>
      <c r="P29" s="17"/>
      <c r="Q29" s="13"/>
      <c r="R29" s="13"/>
      <c r="S29" s="42"/>
    </row>
    <row r="30" spans="1:19" ht="43.5" customHeight="1" x14ac:dyDescent="0.25">
      <c r="A30" s="26">
        <v>13</v>
      </c>
      <c r="B30" s="26">
        <v>1</v>
      </c>
      <c r="C30" s="26">
        <v>4</v>
      </c>
      <c r="D30" s="26">
        <v>2</v>
      </c>
      <c r="E30" s="26" t="s">
        <v>89</v>
      </c>
      <c r="F30" s="26" t="s">
        <v>90</v>
      </c>
      <c r="G30" s="21" t="s">
        <v>53</v>
      </c>
      <c r="H30" s="21" t="s">
        <v>49</v>
      </c>
      <c r="I30" s="21">
        <v>50</v>
      </c>
      <c r="J30" s="26" t="s">
        <v>91</v>
      </c>
      <c r="K30" s="26" t="s">
        <v>55</v>
      </c>
      <c r="L30" s="26"/>
      <c r="M30" s="43">
        <v>5662.5</v>
      </c>
      <c r="N30" s="26"/>
      <c r="O30" s="43">
        <f>M30</f>
        <v>5662.5</v>
      </c>
      <c r="P30" s="26"/>
      <c r="Q30" s="26" t="s">
        <v>42</v>
      </c>
      <c r="R30" s="26" t="s">
        <v>43</v>
      </c>
      <c r="S30" s="42"/>
    </row>
    <row r="31" spans="1:19" ht="37.5" customHeight="1" x14ac:dyDescent="0.25">
      <c r="A31" s="33"/>
      <c r="B31" s="33"/>
      <c r="C31" s="33"/>
      <c r="D31" s="33"/>
      <c r="E31" s="33"/>
      <c r="F31" s="33"/>
      <c r="G31" s="48" t="s">
        <v>92</v>
      </c>
      <c r="H31" s="48" t="s">
        <v>93</v>
      </c>
      <c r="I31" s="48">
        <v>1</v>
      </c>
      <c r="J31" s="33"/>
      <c r="K31" s="33"/>
      <c r="L31" s="33"/>
      <c r="M31" s="44"/>
      <c r="N31" s="33"/>
      <c r="O31" s="44"/>
      <c r="P31" s="33"/>
      <c r="Q31" s="33"/>
      <c r="R31" s="33"/>
      <c r="S31" s="42"/>
    </row>
    <row r="32" spans="1:19" ht="51.75" customHeight="1" x14ac:dyDescent="0.25">
      <c r="A32" s="26">
        <v>14</v>
      </c>
      <c r="B32" s="26">
        <v>1</v>
      </c>
      <c r="C32" s="26">
        <v>4</v>
      </c>
      <c r="D32" s="26">
        <v>2</v>
      </c>
      <c r="E32" s="26" t="s">
        <v>94</v>
      </c>
      <c r="F32" s="26" t="s">
        <v>95</v>
      </c>
      <c r="G32" s="21" t="s">
        <v>53</v>
      </c>
      <c r="H32" s="21" t="s">
        <v>49</v>
      </c>
      <c r="I32" s="21">
        <v>55</v>
      </c>
      <c r="J32" s="26" t="s">
        <v>71</v>
      </c>
      <c r="K32" s="26" t="s">
        <v>55</v>
      </c>
      <c r="L32" s="26"/>
      <c r="M32" s="43">
        <v>7170.9</v>
      </c>
      <c r="N32" s="26"/>
      <c r="O32" s="43">
        <f>M32</f>
        <v>7170.9</v>
      </c>
      <c r="P32" s="26"/>
      <c r="Q32" s="26" t="s">
        <v>42</v>
      </c>
      <c r="R32" s="26" t="s">
        <v>43</v>
      </c>
      <c r="S32" s="42"/>
    </row>
    <row r="33" spans="1:19" ht="43.5" customHeight="1" x14ac:dyDescent="0.25">
      <c r="A33" s="33"/>
      <c r="B33" s="33"/>
      <c r="C33" s="33"/>
      <c r="D33" s="33"/>
      <c r="E33" s="33"/>
      <c r="F33" s="33"/>
      <c r="G33" s="21" t="s">
        <v>56</v>
      </c>
      <c r="H33" s="34" t="s">
        <v>57</v>
      </c>
      <c r="I33" s="34">
        <v>1</v>
      </c>
      <c r="J33" s="33"/>
      <c r="K33" s="33"/>
      <c r="L33" s="33"/>
      <c r="M33" s="44"/>
      <c r="N33" s="33"/>
      <c r="O33" s="44"/>
      <c r="P33" s="33"/>
      <c r="Q33" s="33"/>
      <c r="R33" s="33"/>
      <c r="S33" s="42"/>
    </row>
    <row r="34" spans="1:19" ht="43.5" customHeight="1" x14ac:dyDescent="0.25">
      <c r="A34" s="26">
        <v>15</v>
      </c>
      <c r="B34" s="26">
        <v>1</v>
      </c>
      <c r="C34" s="26">
        <v>4</v>
      </c>
      <c r="D34" s="26">
        <v>2</v>
      </c>
      <c r="E34" s="26" t="s">
        <v>96</v>
      </c>
      <c r="F34" s="26" t="s">
        <v>97</v>
      </c>
      <c r="G34" s="21" t="s">
        <v>53</v>
      </c>
      <c r="H34" s="21" t="s">
        <v>49</v>
      </c>
      <c r="I34" s="21">
        <v>50</v>
      </c>
      <c r="J34" s="26" t="s">
        <v>98</v>
      </c>
      <c r="K34" s="26" t="s">
        <v>41</v>
      </c>
      <c r="L34" s="26"/>
      <c r="M34" s="29">
        <v>14978.09</v>
      </c>
      <c r="N34" s="40"/>
      <c r="O34" s="29">
        <f>M34</f>
        <v>14978.09</v>
      </c>
      <c r="P34" s="26"/>
      <c r="Q34" s="26" t="s">
        <v>42</v>
      </c>
      <c r="R34" s="26" t="s">
        <v>43</v>
      </c>
      <c r="S34" s="42"/>
    </row>
    <row r="35" spans="1:19" ht="79.5" customHeight="1" x14ac:dyDescent="0.25">
      <c r="A35" s="33"/>
      <c r="B35" s="33"/>
      <c r="C35" s="33"/>
      <c r="D35" s="33"/>
      <c r="E35" s="33"/>
      <c r="F35" s="33"/>
      <c r="G35" s="21" t="s">
        <v>56</v>
      </c>
      <c r="H35" s="34" t="s">
        <v>57</v>
      </c>
      <c r="I35" s="34">
        <v>1</v>
      </c>
      <c r="J35" s="33"/>
      <c r="K35" s="33"/>
      <c r="L35" s="33"/>
      <c r="M35" s="37"/>
      <c r="N35" s="41"/>
      <c r="O35" s="37"/>
      <c r="P35" s="33"/>
      <c r="Q35" s="33"/>
      <c r="R35" s="33"/>
      <c r="S35" s="42"/>
    </row>
    <row r="36" spans="1:19" ht="208.5" customHeight="1" x14ac:dyDescent="0.25">
      <c r="A36" s="21">
        <v>16</v>
      </c>
      <c r="B36" s="21">
        <v>1</v>
      </c>
      <c r="C36" s="21">
        <v>4</v>
      </c>
      <c r="D36" s="21">
        <v>2</v>
      </c>
      <c r="E36" s="21" t="s">
        <v>99</v>
      </c>
      <c r="F36" s="21" t="s">
        <v>100</v>
      </c>
      <c r="G36" s="21" t="s">
        <v>48</v>
      </c>
      <c r="H36" s="21" t="s">
        <v>49</v>
      </c>
      <c r="I36" s="53">
        <v>60</v>
      </c>
      <c r="J36" s="21" t="s">
        <v>101</v>
      </c>
      <c r="K36" s="21" t="s">
        <v>55</v>
      </c>
      <c r="L36" s="21"/>
      <c r="M36" s="54">
        <v>7497.6</v>
      </c>
      <c r="N36" s="53"/>
      <c r="O36" s="54">
        <f>M36</f>
        <v>7497.6</v>
      </c>
      <c r="P36" s="21"/>
      <c r="Q36" s="21" t="s">
        <v>42</v>
      </c>
      <c r="R36" s="21" t="s">
        <v>43</v>
      </c>
      <c r="S36" s="42"/>
    </row>
    <row r="37" spans="1:19" ht="81" customHeight="1" x14ac:dyDescent="0.25">
      <c r="A37" s="55">
        <v>17</v>
      </c>
      <c r="B37" s="55">
        <v>1</v>
      </c>
      <c r="C37" s="55">
        <v>4</v>
      </c>
      <c r="D37" s="55">
        <v>2</v>
      </c>
      <c r="E37" s="55" t="s">
        <v>102</v>
      </c>
      <c r="F37" s="55" t="s">
        <v>103</v>
      </c>
      <c r="G37" s="34" t="s">
        <v>53</v>
      </c>
      <c r="H37" s="34" t="s">
        <v>49</v>
      </c>
      <c r="I37" s="34">
        <v>60</v>
      </c>
      <c r="J37" s="55" t="s">
        <v>104</v>
      </c>
      <c r="K37" s="55" t="s">
        <v>55</v>
      </c>
      <c r="L37" s="55"/>
      <c r="M37" s="56">
        <v>6986.42</v>
      </c>
      <c r="N37" s="55"/>
      <c r="O37" s="56">
        <f>M37</f>
        <v>6986.42</v>
      </c>
      <c r="P37" s="55"/>
      <c r="Q37" s="55" t="s">
        <v>42</v>
      </c>
      <c r="R37" s="55" t="s">
        <v>43</v>
      </c>
      <c r="S37" s="42"/>
    </row>
    <row r="38" spans="1:19" ht="55.5" customHeight="1" x14ac:dyDescent="0.25">
      <c r="A38" s="55"/>
      <c r="B38" s="55"/>
      <c r="C38" s="55"/>
      <c r="D38" s="55"/>
      <c r="E38" s="55"/>
      <c r="F38" s="55"/>
      <c r="G38" s="34" t="s">
        <v>92</v>
      </c>
      <c r="H38" s="34" t="s">
        <v>93</v>
      </c>
      <c r="I38" s="34">
        <v>1</v>
      </c>
      <c r="J38" s="55"/>
      <c r="K38" s="55"/>
      <c r="L38" s="55"/>
      <c r="M38" s="56"/>
      <c r="N38" s="55"/>
      <c r="O38" s="56"/>
      <c r="P38" s="55"/>
      <c r="Q38" s="55"/>
      <c r="R38" s="55"/>
      <c r="S38" s="42"/>
    </row>
    <row r="39" spans="1:19" ht="55.5" customHeight="1" x14ac:dyDescent="0.25">
      <c r="A39" s="55"/>
      <c r="B39" s="55"/>
      <c r="C39" s="55"/>
      <c r="D39" s="55"/>
      <c r="E39" s="55"/>
      <c r="F39" s="55"/>
      <c r="G39" s="34" t="s">
        <v>105</v>
      </c>
      <c r="H39" s="34" t="s">
        <v>57</v>
      </c>
      <c r="I39" s="34">
        <v>1</v>
      </c>
      <c r="J39" s="55"/>
      <c r="K39" s="55"/>
      <c r="L39" s="55"/>
      <c r="M39" s="56"/>
      <c r="N39" s="55"/>
      <c r="O39" s="56"/>
      <c r="P39" s="55"/>
      <c r="Q39" s="55"/>
      <c r="R39" s="55"/>
      <c r="S39" s="42"/>
    </row>
    <row r="40" spans="1:19" ht="129" customHeight="1" x14ac:dyDescent="0.25">
      <c r="A40" s="21">
        <v>18</v>
      </c>
      <c r="B40" s="21">
        <v>1</v>
      </c>
      <c r="C40" s="21">
        <v>4</v>
      </c>
      <c r="D40" s="21">
        <v>2</v>
      </c>
      <c r="E40" s="21" t="s">
        <v>106</v>
      </c>
      <c r="F40" s="21" t="s">
        <v>107</v>
      </c>
      <c r="G40" s="21" t="s">
        <v>48</v>
      </c>
      <c r="H40" s="21" t="s">
        <v>49</v>
      </c>
      <c r="I40" s="21">
        <v>60</v>
      </c>
      <c r="J40" s="21" t="s">
        <v>108</v>
      </c>
      <c r="K40" s="21" t="s">
        <v>55</v>
      </c>
      <c r="L40" s="21"/>
      <c r="M40" s="45">
        <v>11978.96</v>
      </c>
      <c r="N40" s="21"/>
      <c r="O40" s="45">
        <f>M40</f>
        <v>11978.96</v>
      </c>
      <c r="P40" s="21"/>
      <c r="Q40" s="21" t="s">
        <v>42</v>
      </c>
      <c r="R40" s="21" t="s">
        <v>43</v>
      </c>
      <c r="S40" s="42"/>
    </row>
    <row r="41" spans="1:19" s="20" customFormat="1" ht="315" customHeight="1" x14ac:dyDescent="0.25">
      <c r="A41" s="21">
        <v>19</v>
      </c>
      <c r="B41" s="21">
        <v>1</v>
      </c>
      <c r="C41" s="21">
        <v>4</v>
      </c>
      <c r="D41" s="21">
        <v>5</v>
      </c>
      <c r="E41" s="21" t="s">
        <v>109</v>
      </c>
      <c r="F41" s="21" t="s">
        <v>110</v>
      </c>
      <c r="G41" s="21" t="s">
        <v>48</v>
      </c>
      <c r="H41" s="21" t="s">
        <v>49</v>
      </c>
      <c r="I41" s="21">
        <v>60</v>
      </c>
      <c r="J41" s="21" t="s">
        <v>111</v>
      </c>
      <c r="K41" s="21"/>
      <c r="L41" s="21" t="s">
        <v>41</v>
      </c>
      <c r="M41" s="45"/>
      <c r="N41" s="57">
        <v>30000</v>
      </c>
      <c r="O41" s="45"/>
      <c r="P41" s="57">
        <f>N41</f>
        <v>30000</v>
      </c>
      <c r="Q41" s="21" t="s">
        <v>42</v>
      </c>
      <c r="R41" s="21" t="s">
        <v>43</v>
      </c>
      <c r="S41" s="58"/>
    </row>
    <row r="42" spans="1:19" ht="47.25" customHeight="1" x14ac:dyDescent="0.25">
      <c r="A42" s="12">
        <v>20</v>
      </c>
      <c r="B42" s="12">
        <v>1</v>
      </c>
      <c r="C42" s="12">
        <v>4</v>
      </c>
      <c r="D42" s="12">
        <v>2</v>
      </c>
      <c r="E42" s="12" t="s">
        <v>112</v>
      </c>
      <c r="F42" s="13" t="s">
        <v>113</v>
      </c>
      <c r="G42" s="12" t="s">
        <v>88</v>
      </c>
      <c r="H42" s="23" t="s">
        <v>114</v>
      </c>
      <c r="I42" s="23">
        <v>3</v>
      </c>
      <c r="J42" s="13" t="s">
        <v>115</v>
      </c>
      <c r="K42" s="12" t="s">
        <v>41</v>
      </c>
      <c r="L42" s="17"/>
      <c r="M42" s="59">
        <v>14785.9</v>
      </c>
      <c r="N42" s="17"/>
      <c r="O42" s="59">
        <f>M42</f>
        <v>14785.9</v>
      </c>
      <c r="P42" s="17"/>
      <c r="Q42" s="13" t="s">
        <v>42</v>
      </c>
      <c r="R42" s="13" t="s">
        <v>43</v>
      </c>
    </row>
    <row r="43" spans="1:19" ht="58.5" customHeight="1" x14ac:dyDescent="0.25">
      <c r="A43" s="12"/>
      <c r="B43" s="12"/>
      <c r="C43" s="12"/>
      <c r="D43" s="12"/>
      <c r="E43" s="12"/>
      <c r="F43" s="13"/>
      <c r="G43" s="12"/>
      <c r="H43" s="23" t="s">
        <v>116</v>
      </c>
      <c r="I43" s="23">
        <v>2</v>
      </c>
      <c r="J43" s="13"/>
      <c r="K43" s="12"/>
      <c r="L43" s="17"/>
      <c r="M43" s="59"/>
      <c r="N43" s="17"/>
      <c r="O43" s="59"/>
      <c r="P43" s="17"/>
      <c r="Q43" s="13"/>
      <c r="R43" s="13"/>
      <c r="S43" s="42"/>
    </row>
    <row r="44" spans="1:19" ht="76.5" customHeight="1" x14ac:dyDescent="0.25">
      <c r="A44" s="12"/>
      <c r="B44" s="12"/>
      <c r="C44" s="12"/>
      <c r="D44" s="12"/>
      <c r="E44" s="12"/>
      <c r="F44" s="13"/>
      <c r="G44" s="60" t="s">
        <v>117</v>
      </c>
      <c r="H44" s="23" t="s">
        <v>118</v>
      </c>
      <c r="I44" s="23">
        <v>3000</v>
      </c>
      <c r="J44" s="13"/>
      <c r="K44" s="12"/>
      <c r="L44" s="17"/>
      <c r="M44" s="59"/>
      <c r="N44" s="17"/>
      <c r="O44" s="59"/>
      <c r="P44" s="17"/>
      <c r="Q44" s="13"/>
      <c r="R44" s="13"/>
    </row>
    <row r="45" spans="1:19" ht="85.5" customHeight="1" x14ac:dyDescent="0.25">
      <c r="A45" s="12"/>
      <c r="B45" s="12"/>
      <c r="C45" s="12"/>
      <c r="D45" s="12"/>
      <c r="E45" s="12"/>
      <c r="F45" s="13"/>
      <c r="G45" s="60" t="s">
        <v>119</v>
      </c>
      <c r="H45" s="23" t="s">
        <v>118</v>
      </c>
      <c r="I45" s="23">
        <v>5000</v>
      </c>
      <c r="J45" s="13"/>
      <c r="K45" s="12"/>
      <c r="L45" s="17"/>
      <c r="M45" s="59"/>
      <c r="N45" s="17"/>
      <c r="O45" s="59"/>
      <c r="P45" s="17"/>
      <c r="Q45" s="13"/>
      <c r="R45" s="13"/>
    </row>
    <row r="46" spans="1:19" ht="57" customHeight="1" x14ac:dyDescent="0.25">
      <c r="A46" s="61">
        <v>21</v>
      </c>
      <c r="B46" s="61">
        <v>1</v>
      </c>
      <c r="C46" s="61">
        <v>4</v>
      </c>
      <c r="D46" s="61">
        <v>2</v>
      </c>
      <c r="E46" s="61" t="s">
        <v>120</v>
      </c>
      <c r="F46" s="55" t="s">
        <v>121</v>
      </c>
      <c r="G46" s="34" t="s">
        <v>92</v>
      </c>
      <c r="H46" s="34" t="s">
        <v>93</v>
      </c>
      <c r="I46" s="34">
        <v>30</v>
      </c>
      <c r="J46" s="55" t="s">
        <v>108</v>
      </c>
      <c r="K46" s="61" t="s">
        <v>41</v>
      </c>
      <c r="L46" s="61"/>
      <c r="M46" s="62">
        <v>156912.84</v>
      </c>
      <c r="N46" s="61"/>
      <c r="O46" s="62">
        <f>M46</f>
        <v>156912.84</v>
      </c>
      <c r="P46" s="61"/>
      <c r="Q46" s="55" t="s">
        <v>42</v>
      </c>
      <c r="R46" s="55" t="s">
        <v>43</v>
      </c>
    </row>
    <row r="47" spans="1:19" ht="54" customHeight="1" x14ac:dyDescent="0.25">
      <c r="A47" s="61"/>
      <c r="B47" s="61"/>
      <c r="C47" s="61"/>
      <c r="D47" s="61"/>
      <c r="E47" s="61"/>
      <c r="F47" s="55"/>
      <c r="G47" s="34" t="s">
        <v>88</v>
      </c>
      <c r="H47" s="34" t="s">
        <v>88</v>
      </c>
      <c r="I47" s="34">
        <v>1</v>
      </c>
      <c r="J47" s="55"/>
      <c r="K47" s="61"/>
      <c r="L47" s="61"/>
      <c r="M47" s="62"/>
      <c r="N47" s="61"/>
      <c r="O47" s="62"/>
      <c r="P47" s="61"/>
      <c r="Q47" s="55"/>
      <c r="R47" s="55"/>
    </row>
    <row r="48" spans="1:19" ht="159" customHeight="1" x14ac:dyDescent="0.25">
      <c r="A48" s="23">
        <v>22</v>
      </c>
      <c r="B48" s="23">
        <v>1</v>
      </c>
      <c r="C48" s="23">
        <v>4</v>
      </c>
      <c r="D48" s="23">
        <v>5</v>
      </c>
      <c r="E48" s="21" t="s">
        <v>122</v>
      </c>
      <c r="F48" s="21" t="s">
        <v>123</v>
      </c>
      <c r="G48" s="21" t="s">
        <v>124</v>
      </c>
      <c r="H48" s="21" t="s">
        <v>49</v>
      </c>
      <c r="I48" s="21">
        <v>80</v>
      </c>
      <c r="J48" s="21" t="s">
        <v>125</v>
      </c>
      <c r="K48" s="23" t="s">
        <v>41</v>
      </c>
      <c r="L48" s="23"/>
      <c r="M48" s="25">
        <v>40292.06</v>
      </c>
      <c r="N48" s="23"/>
      <c r="O48" s="25">
        <f>M48</f>
        <v>40292.06</v>
      </c>
      <c r="P48" s="23"/>
      <c r="Q48" s="21" t="s">
        <v>42</v>
      </c>
      <c r="R48" s="21" t="s">
        <v>43</v>
      </c>
    </row>
    <row r="49" spans="1:18" ht="132" customHeight="1" x14ac:dyDescent="0.25">
      <c r="A49" s="61">
        <v>23</v>
      </c>
      <c r="B49" s="61">
        <v>1</v>
      </c>
      <c r="C49" s="61">
        <v>4</v>
      </c>
      <c r="D49" s="61">
        <v>2</v>
      </c>
      <c r="E49" s="55" t="s">
        <v>126</v>
      </c>
      <c r="F49" s="55" t="s">
        <v>127</v>
      </c>
      <c r="G49" s="34" t="s">
        <v>53</v>
      </c>
      <c r="H49" s="34" t="s">
        <v>49</v>
      </c>
      <c r="I49" s="34">
        <v>100</v>
      </c>
      <c r="J49" s="55" t="s">
        <v>128</v>
      </c>
      <c r="K49" s="61" t="s">
        <v>55</v>
      </c>
      <c r="L49" s="61"/>
      <c r="M49" s="62">
        <v>11654.95</v>
      </c>
      <c r="N49" s="61"/>
      <c r="O49" s="62">
        <f>M49</f>
        <v>11654.95</v>
      </c>
      <c r="P49" s="61"/>
      <c r="Q49" s="55" t="s">
        <v>42</v>
      </c>
      <c r="R49" s="55" t="s">
        <v>43</v>
      </c>
    </row>
    <row r="50" spans="1:18" ht="63" customHeight="1" x14ac:dyDescent="0.25">
      <c r="A50" s="61"/>
      <c r="B50" s="61"/>
      <c r="C50" s="61"/>
      <c r="D50" s="61"/>
      <c r="E50" s="55"/>
      <c r="F50" s="55"/>
      <c r="G50" s="21" t="s">
        <v>56</v>
      </c>
      <c r="H50" s="34" t="s">
        <v>57</v>
      </c>
      <c r="I50" s="34">
        <v>1</v>
      </c>
      <c r="J50" s="55"/>
      <c r="K50" s="61"/>
      <c r="L50" s="61"/>
      <c r="M50" s="62"/>
      <c r="N50" s="61"/>
      <c r="O50" s="62"/>
      <c r="P50" s="61"/>
      <c r="Q50" s="55"/>
      <c r="R50" s="55"/>
    </row>
    <row r="51" spans="1:18" ht="150" x14ac:dyDescent="0.25">
      <c r="A51" s="63">
        <v>24</v>
      </c>
      <c r="B51" s="63">
        <v>1</v>
      </c>
      <c r="C51" s="63">
        <v>4</v>
      </c>
      <c r="D51" s="63">
        <v>2</v>
      </c>
      <c r="E51" s="34" t="s">
        <v>129</v>
      </c>
      <c r="F51" s="34" t="s">
        <v>130</v>
      </c>
      <c r="G51" s="34" t="s">
        <v>131</v>
      </c>
      <c r="H51" s="34" t="s">
        <v>132</v>
      </c>
      <c r="I51" s="34">
        <v>35</v>
      </c>
      <c r="J51" s="34" t="s">
        <v>133</v>
      </c>
      <c r="K51" s="63"/>
      <c r="L51" s="63" t="s">
        <v>82</v>
      </c>
      <c r="M51" s="64"/>
      <c r="N51" s="65">
        <v>400000</v>
      </c>
      <c r="O51" s="65"/>
      <c r="P51" s="65">
        <f>N51</f>
        <v>400000</v>
      </c>
      <c r="Q51" s="34" t="s">
        <v>42</v>
      </c>
      <c r="R51" s="34" t="s">
        <v>43</v>
      </c>
    </row>
    <row r="52" spans="1:18" ht="110.25" customHeight="1" x14ac:dyDescent="0.25">
      <c r="A52" s="63">
        <v>25</v>
      </c>
      <c r="B52" s="63">
        <v>1</v>
      </c>
      <c r="C52" s="63">
        <v>4</v>
      </c>
      <c r="D52" s="63">
        <v>2</v>
      </c>
      <c r="E52" s="34" t="s">
        <v>134</v>
      </c>
      <c r="F52" s="34" t="s">
        <v>135</v>
      </c>
      <c r="G52" s="34" t="s">
        <v>136</v>
      </c>
      <c r="H52" s="34" t="s">
        <v>49</v>
      </c>
      <c r="I52" s="34">
        <v>30</v>
      </c>
      <c r="J52" s="34" t="s">
        <v>137</v>
      </c>
      <c r="K52" s="63"/>
      <c r="L52" s="63" t="s">
        <v>82</v>
      </c>
      <c r="M52" s="64"/>
      <c r="N52" s="65">
        <v>100000</v>
      </c>
      <c r="O52" s="64"/>
      <c r="P52" s="65">
        <f>N52</f>
        <v>100000</v>
      </c>
      <c r="Q52" s="34" t="s">
        <v>42</v>
      </c>
      <c r="R52" s="34" t="s">
        <v>43</v>
      </c>
    </row>
    <row r="53" spans="1:18" ht="60" x14ac:dyDescent="0.25">
      <c r="A53" s="63">
        <v>26</v>
      </c>
      <c r="B53" s="63">
        <v>1</v>
      </c>
      <c r="C53" s="63">
        <v>4</v>
      </c>
      <c r="D53" s="63">
        <v>2</v>
      </c>
      <c r="E53" s="34" t="s">
        <v>138</v>
      </c>
      <c r="F53" s="34" t="s">
        <v>139</v>
      </c>
      <c r="G53" s="63" t="s">
        <v>48</v>
      </c>
      <c r="H53" s="63" t="s">
        <v>49</v>
      </c>
      <c r="I53" s="63">
        <v>100</v>
      </c>
      <c r="J53" s="34" t="s">
        <v>140</v>
      </c>
      <c r="K53" s="63"/>
      <c r="L53" s="63" t="s">
        <v>82</v>
      </c>
      <c r="M53" s="63"/>
      <c r="N53" s="65">
        <v>15000</v>
      </c>
      <c r="O53" s="63"/>
      <c r="P53" s="65">
        <f>N53</f>
        <v>15000</v>
      </c>
      <c r="Q53" s="34" t="s">
        <v>42</v>
      </c>
      <c r="R53" s="34" t="s">
        <v>43</v>
      </c>
    </row>
    <row r="54" spans="1:18" x14ac:dyDescent="0.25">
      <c r="A54" s="66"/>
      <c r="B54" s="66"/>
      <c r="C54" s="66"/>
      <c r="D54" s="66"/>
      <c r="E54" s="67"/>
      <c r="F54" s="68"/>
      <c r="G54" s="68"/>
      <c r="H54" s="68"/>
      <c r="I54" s="68"/>
      <c r="J54" s="68"/>
      <c r="K54" s="66"/>
      <c r="L54" s="66"/>
      <c r="M54" s="69"/>
      <c r="N54" s="66"/>
      <c r="O54" s="69"/>
      <c r="P54" s="66"/>
      <c r="Q54" s="68"/>
      <c r="R54" s="68"/>
    </row>
    <row r="55" spans="1:18" x14ac:dyDescent="0.25">
      <c r="A55" s="66"/>
      <c r="B55" s="66"/>
      <c r="C55" s="66"/>
      <c r="D55" s="66"/>
      <c r="E55" s="67"/>
      <c r="F55" s="68"/>
      <c r="G55" s="68"/>
      <c r="H55" s="68"/>
      <c r="I55" s="68"/>
      <c r="J55" s="68"/>
      <c r="K55" s="66"/>
      <c r="L55" s="66"/>
      <c r="M55" s="69"/>
      <c r="N55" s="66"/>
      <c r="O55" s="69"/>
      <c r="P55" s="66"/>
      <c r="Q55" s="68"/>
      <c r="R55" s="68"/>
    </row>
    <row r="57" spans="1:18" ht="15.75" x14ac:dyDescent="0.25">
      <c r="M57" s="70"/>
      <c r="N57" s="71" t="s">
        <v>141</v>
      </c>
      <c r="O57" s="71"/>
      <c r="P57" s="71"/>
    </row>
    <row r="58" spans="1:18" x14ac:dyDescent="0.25">
      <c r="M58" s="70"/>
      <c r="N58" s="72" t="s">
        <v>142</v>
      </c>
      <c r="O58" s="70" t="s">
        <v>143</v>
      </c>
      <c r="P58" s="70"/>
    </row>
    <row r="59" spans="1:18" x14ac:dyDescent="0.25">
      <c r="M59" s="70"/>
      <c r="N59" s="72"/>
      <c r="O59" s="72">
        <v>2020</v>
      </c>
      <c r="P59" s="72">
        <v>2021</v>
      </c>
    </row>
    <row r="60" spans="1:18" x14ac:dyDescent="0.25">
      <c r="M60" s="73" t="s">
        <v>144</v>
      </c>
      <c r="N60" s="74">
        <v>26</v>
      </c>
      <c r="O60" s="75">
        <f>O7+O9+O10+O12+O14+O16+O18+O20+O22+O23+O24+O28+O30+O32+O34+O36+O37+O40+O42+O46+O48+O49</f>
        <v>420000</v>
      </c>
      <c r="P60" s="76">
        <f>P24+P41+P51+P52+P53</f>
        <v>1095000</v>
      </c>
      <c r="Q60" s="77"/>
    </row>
    <row r="61" spans="1:18" x14ac:dyDescent="0.25">
      <c r="P61" s="77"/>
    </row>
  </sheetData>
  <mergeCells count="260">
    <mergeCell ref="R49:R50"/>
    <mergeCell ref="M57:M59"/>
    <mergeCell ref="N57:P57"/>
    <mergeCell ref="O58:P58"/>
    <mergeCell ref="L49:L50"/>
    <mergeCell ref="M49:M50"/>
    <mergeCell ref="N49:N50"/>
    <mergeCell ref="O49:O50"/>
    <mergeCell ref="P49:P50"/>
    <mergeCell ref="Q49:Q50"/>
    <mergeCell ref="Q46:Q47"/>
    <mergeCell ref="R46:R47"/>
    <mergeCell ref="A49:A50"/>
    <mergeCell ref="B49:B50"/>
    <mergeCell ref="C49:C50"/>
    <mergeCell ref="D49:D50"/>
    <mergeCell ref="E49:E50"/>
    <mergeCell ref="F49:F50"/>
    <mergeCell ref="J49:J50"/>
    <mergeCell ref="K49:K50"/>
    <mergeCell ref="K46:K47"/>
    <mergeCell ref="L46:L47"/>
    <mergeCell ref="M46:M47"/>
    <mergeCell ref="N46:N47"/>
    <mergeCell ref="O46:O47"/>
    <mergeCell ref="P46:P47"/>
    <mergeCell ref="P42:P45"/>
    <mergeCell ref="Q42:Q45"/>
    <mergeCell ref="R42:R45"/>
    <mergeCell ref="A46:A47"/>
    <mergeCell ref="B46:B47"/>
    <mergeCell ref="C46:C47"/>
    <mergeCell ref="D46:D47"/>
    <mergeCell ref="E46:E47"/>
    <mergeCell ref="F46:F47"/>
    <mergeCell ref="J46:J47"/>
    <mergeCell ref="J42:J45"/>
    <mergeCell ref="K42:K45"/>
    <mergeCell ref="L42:L45"/>
    <mergeCell ref="M42:M45"/>
    <mergeCell ref="N42:N45"/>
    <mergeCell ref="O42:O45"/>
    <mergeCell ref="P37:P39"/>
    <mergeCell ref="Q37:Q39"/>
    <mergeCell ref="R37:R39"/>
    <mergeCell ref="A42:A45"/>
    <mergeCell ref="B42:B45"/>
    <mergeCell ref="C42:C45"/>
    <mergeCell ref="D42:D45"/>
    <mergeCell ref="E42:E45"/>
    <mergeCell ref="F42:F45"/>
    <mergeCell ref="G42:G43"/>
    <mergeCell ref="J37:J39"/>
    <mergeCell ref="K37:K39"/>
    <mergeCell ref="L37:L39"/>
    <mergeCell ref="M37:M39"/>
    <mergeCell ref="N37:N39"/>
    <mergeCell ref="O37:O39"/>
    <mergeCell ref="A37:A39"/>
    <mergeCell ref="B37:B39"/>
    <mergeCell ref="C37:C39"/>
    <mergeCell ref="D37:D39"/>
    <mergeCell ref="E37:E39"/>
    <mergeCell ref="F37:F39"/>
    <mergeCell ref="M34:M35"/>
    <mergeCell ref="N34:N35"/>
    <mergeCell ref="O34:O35"/>
    <mergeCell ref="P34:P35"/>
    <mergeCell ref="Q34:Q35"/>
    <mergeCell ref="R34:R35"/>
    <mergeCell ref="R32:R33"/>
    <mergeCell ref="A34:A35"/>
    <mergeCell ref="B34:B35"/>
    <mergeCell ref="C34:C35"/>
    <mergeCell ref="D34:D35"/>
    <mergeCell ref="E34:E35"/>
    <mergeCell ref="F34:F35"/>
    <mergeCell ref="J34:J35"/>
    <mergeCell ref="K34:K35"/>
    <mergeCell ref="L34:L35"/>
    <mergeCell ref="L32:L33"/>
    <mergeCell ref="M32:M33"/>
    <mergeCell ref="N32:N33"/>
    <mergeCell ref="O32:O33"/>
    <mergeCell ref="P32:P33"/>
    <mergeCell ref="Q32:Q33"/>
    <mergeCell ref="Q30:Q31"/>
    <mergeCell ref="R30:R31"/>
    <mergeCell ref="A32:A33"/>
    <mergeCell ref="B32:B33"/>
    <mergeCell ref="C32:C33"/>
    <mergeCell ref="D32:D33"/>
    <mergeCell ref="E32:E33"/>
    <mergeCell ref="F32:F33"/>
    <mergeCell ref="J32:J33"/>
    <mergeCell ref="K32:K33"/>
    <mergeCell ref="K30:K31"/>
    <mergeCell ref="L30:L31"/>
    <mergeCell ref="M30:M31"/>
    <mergeCell ref="N30:N31"/>
    <mergeCell ref="O30:O31"/>
    <mergeCell ref="P30:P31"/>
    <mergeCell ref="P28:P29"/>
    <mergeCell ref="Q28:Q29"/>
    <mergeCell ref="R28:R29"/>
    <mergeCell ref="A30:A31"/>
    <mergeCell ref="B30:B31"/>
    <mergeCell ref="C30:C31"/>
    <mergeCell ref="D30:D31"/>
    <mergeCell ref="E30:E31"/>
    <mergeCell ref="F30:F31"/>
    <mergeCell ref="J30:J31"/>
    <mergeCell ref="J28:J29"/>
    <mergeCell ref="K28:K29"/>
    <mergeCell ref="L28:L29"/>
    <mergeCell ref="M28:M29"/>
    <mergeCell ref="N28:N29"/>
    <mergeCell ref="O28:O29"/>
    <mergeCell ref="O24:O27"/>
    <mergeCell ref="P24:P27"/>
    <mergeCell ref="Q24:Q27"/>
    <mergeCell ref="R24:R27"/>
    <mergeCell ref="A28:A29"/>
    <mergeCell ref="B28:B29"/>
    <mergeCell ref="C28:C29"/>
    <mergeCell ref="D28:D29"/>
    <mergeCell ref="E28:E29"/>
    <mergeCell ref="F28:F29"/>
    <mergeCell ref="G24:G25"/>
    <mergeCell ref="J24:J27"/>
    <mergeCell ref="K24:K27"/>
    <mergeCell ref="L24:L27"/>
    <mergeCell ref="M24:M27"/>
    <mergeCell ref="N24:N27"/>
    <mergeCell ref="A24:A27"/>
    <mergeCell ref="B24:B27"/>
    <mergeCell ref="C24:C27"/>
    <mergeCell ref="D24:D27"/>
    <mergeCell ref="E24:E27"/>
    <mergeCell ref="F24:F27"/>
    <mergeCell ref="M20:M21"/>
    <mergeCell ref="N20:N21"/>
    <mergeCell ref="O20:O21"/>
    <mergeCell ref="P20:P21"/>
    <mergeCell ref="Q20:Q21"/>
    <mergeCell ref="R20:R21"/>
    <mergeCell ref="R18:R19"/>
    <mergeCell ref="A20:A21"/>
    <mergeCell ref="B20:B21"/>
    <mergeCell ref="C20:C21"/>
    <mergeCell ref="D20:D21"/>
    <mergeCell ref="E20:E21"/>
    <mergeCell ref="F20:F21"/>
    <mergeCell ref="J20:J21"/>
    <mergeCell ref="K20:K21"/>
    <mergeCell ref="L20:L21"/>
    <mergeCell ref="L18:L19"/>
    <mergeCell ref="M18:M19"/>
    <mergeCell ref="N18:N19"/>
    <mergeCell ref="O18:O19"/>
    <mergeCell ref="P18:P19"/>
    <mergeCell ref="Q18:Q19"/>
    <mergeCell ref="Q16:Q17"/>
    <mergeCell ref="R16:R17"/>
    <mergeCell ref="A18:A19"/>
    <mergeCell ref="B18:B19"/>
    <mergeCell ref="C18:C19"/>
    <mergeCell ref="D18:D19"/>
    <mergeCell ref="E18:E19"/>
    <mergeCell ref="F18:F19"/>
    <mergeCell ref="J18:J19"/>
    <mergeCell ref="K18:K19"/>
    <mergeCell ref="K16:K17"/>
    <mergeCell ref="L16:L17"/>
    <mergeCell ref="M16:M17"/>
    <mergeCell ref="N16:N17"/>
    <mergeCell ref="O16:O17"/>
    <mergeCell ref="P16:P17"/>
    <mergeCell ref="P14:P15"/>
    <mergeCell ref="Q14:Q15"/>
    <mergeCell ref="R14:R15"/>
    <mergeCell ref="A16:A17"/>
    <mergeCell ref="B16:B17"/>
    <mergeCell ref="C16:C17"/>
    <mergeCell ref="D16:D17"/>
    <mergeCell ref="E16:E17"/>
    <mergeCell ref="F16:F17"/>
    <mergeCell ref="J16:J17"/>
    <mergeCell ref="J14:J15"/>
    <mergeCell ref="K14:K15"/>
    <mergeCell ref="L14:L15"/>
    <mergeCell ref="M14:M15"/>
    <mergeCell ref="N14:N15"/>
    <mergeCell ref="O14:O15"/>
    <mergeCell ref="A14:A15"/>
    <mergeCell ref="B14:B15"/>
    <mergeCell ref="C14:C15"/>
    <mergeCell ref="D14:D15"/>
    <mergeCell ref="E14:E15"/>
    <mergeCell ref="F14:F15"/>
    <mergeCell ref="M12:M13"/>
    <mergeCell ref="N12:N13"/>
    <mergeCell ref="O12:O13"/>
    <mergeCell ref="P12:P13"/>
    <mergeCell ref="Q12:Q13"/>
    <mergeCell ref="R12:R13"/>
    <mergeCell ref="R10:R11"/>
    <mergeCell ref="A12:A13"/>
    <mergeCell ref="B12:B13"/>
    <mergeCell ref="C12:C13"/>
    <mergeCell ref="D12:D13"/>
    <mergeCell ref="E12:E13"/>
    <mergeCell ref="F12:F13"/>
    <mergeCell ref="J12:J13"/>
    <mergeCell ref="K12:K13"/>
    <mergeCell ref="L12:L13"/>
    <mergeCell ref="L10:L11"/>
    <mergeCell ref="M10:M11"/>
    <mergeCell ref="N10:N11"/>
    <mergeCell ref="O10:O11"/>
    <mergeCell ref="P10:P11"/>
    <mergeCell ref="Q10:Q11"/>
    <mergeCell ref="Q7:Q8"/>
    <mergeCell ref="R7:R8"/>
    <mergeCell ref="A10:A11"/>
    <mergeCell ref="B10:B11"/>
    <mergeCell ref="C10:C11"/>
    <mergeCell ref="D10:D11"/>
    <mergeCell ref="E10:E11"/>
    <mergeCell ref="F10:F11"/>
    <mergeCell ref="J10:J11"/>
    <mergeCell ref="K10:K11"/>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Mazowiecki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2021-01-08T11:05:16Z</dcterms:created>
  <dcterms:modified xsi:type="dcterms:W3CDTF">2021-01-08T11:05:17Z</dcterms:modified>
</cp:coreProperties>
</file>