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Kujawsko-pomo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1" l="1"/>
  <c r="O53" i="1"/>
</calcChain>
</file>

<file path=xl/sharedStrings.xml><?xml version="1.0" encoding="utf-8"?>
<sst xmlns="http://schemas.openxmlformats.org/spreadsheetml/2006/main" count="224" uniqueCount="139">
  <si>
    <t>Operacje partnerów KSOW do Planu operacyjnego KSOW na lata 2020-2021 - Województwo Kujawsko-pomorskie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</si>
  <si>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</si>
  <si>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</si>
  <si>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</si>
  <si>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</si>
  <si>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</si>
  <si>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</si>
  <si>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</si>
  <si>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</si>
  <si>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</si>
  <si>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</si>
  <si>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</si>
  <si>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</si>
  <si>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</si>
  <si>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</si>
  <si>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</si>
  <si>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</si>
  <si>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</si>
  <si>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</si>
  <si>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</si>
  <si>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</si>
  <si>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</si>
  <si>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</si>
  <si>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</si>
  <si>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</si>
  <si>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</si>
  <si>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</si>
  <si>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</si>
  <si>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</si>
  <si>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</si>
  <si>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</si>
  <si>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</si>
  <si>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</si>
  <si>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</si>
  <si>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</si>
  <si>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</si>
  <si>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</si>
  <si>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</si>
  <si>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</si>
  <si>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</si>
  <si>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II-IV</t>
  </si>
  <si>
    <t>Stowarzyszenie Lokalna Grupa Działania Pałuki-Wspólna Sprawa</t>
  </si>
  <si>
    <t>Pl. Działowy 6
88-400 Żnin</t>
  </si>
  <si>
    <t>wizyta studyjna</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</si>
  <si>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</si>
  <si>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</si>
  <si>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</si>
  <si>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</si>
  <si>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 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</si>
  <si>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</si>
  <si>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zrzeszania się rolników i przetwórców</t>
  </si>
  <si>
    <t>członkowie Stowarzyszenia, rolnicy i przetwórcy żywności ekologicznej, doradcy i przedstawiciele instytucji i organizacji wspierających rozwój ww. produkcji, doradcy rolniczy</t>
  </si>
  <si>
    <t>I-IV</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</si>
  <si>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</si>
  <si>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</si>
  <si>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</si>
  <si>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</si>
  <si>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</si>
  <si>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</si>
  <si>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</si>
  <si>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Środkowa 11, 87-100 Toruń</t>
  </si>
  <si>
    <t>konferencja</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</si>
  <si>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</si>
  <si>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opartej na wdrożeniu innowacji we własnym biznesie</t>
  </si>
  <si>
    <t>szkolenie</t>
  </si>
  <si>
    <t>mieszkańcy województwa z grupy do 35 roku życia, studentów i absolwentów szkół rolniczych</t>
  </si>
  <si>
    <t>Agro Klaster Kujawy-Stowarzyszenie Na Rzecz Innowacji i Rozwoju</t>
  </si>
  <si>
    <t>ul. Bernardyńska 6-8; 85-029 Bydgoszcz</t>
  </si>
  <si>
    <t xml:space="preserve"> - </t>
  </si>
  <si>
    <t>XXX Olimpiada Wiedzy Rolniczej</t>
  </si>
  <si>
    <t>podniesienie wiedzy nt. istoty tworzenia i funkcjonowania grup producentów rolnych oraz korzyści ze wspólnego działania i funkcjonowania na rynku</t>
  </si>
  <si>
    <t>konkurs</t>
  </si>
  <si>
    <t>szt.</t>
  </si>
  <si>
    <t>rolnicy z regionu</t>
  </si>
  <si>
    <t xml:space="preserve">Kujawsko-Pomorski Ośrodek Doradztwa Rolniczego </t>
  </si>
  <si>
    <t>89-122 Minikowo</t>
  </si>
  <si>
    <t xml:space="preserve">Uzasadnienie: Operacja wybrana w konkursie 4/2020 dla partnerów KSOW </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</si>
  <si>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</si>
  <si>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</si>
  <si>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</si>
  <si>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</si>
  <si>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</si>
  <si>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Efekty wdrażania Lokalnych Strategii Rozwoju na terenie województwa kujawsko-pomorskiego</t>
  </si>
  <si>
    <t>członkowie lokalnych grup działania i przedstawiciele organów LGD, pracownicy biur, partnerów lgd-ów oraz grantobiorcy i beneficjenci rlks</t>
  </si>
  <si>
    <t>Partnerstwo "Lokalna Grupa Działania Bory Tucholskie"</t>
  </si>
  <si>
    <t>ul. Pocztowa 7
89-500 Tuchola</t>
  </si>
  <si>
    <t>Różne drogi - wspólny cel - wymiana wiedzy i doświadczeń w zakresie rozwoju obszarów wiejskich</t>
  </si>
  <si>
    <t>wymiana wiedzy pomiędzy podmiotami uczestniczącymi w rozwoju obszarów wiejskich, zwiększenie intensywności współpracy i integracji oraz poznanie dobrych praktyk w obszarze rozwoju turystyki i innych form aktywizacji obszarów wiejskich</t>
  </si>
  <si>
    <t>wiejscy liderzy, sołtysi, członkowie organizacji wiejskich, przedstawiciele lokalnych społeczności i samorządów</t>
  </si>
  <si>
    <t>Gmina Dąbrowa</t>
  </si>
  <si>
    <t xml:space="preserve">ul. Kasztanowa 16
88-306 Dąbrowa
</t>
  </si>
  <si>
    <t>Promocja dobrych praktyk ekologicznej działalności rolniczej oraz poszukiwanie rynków zbytu</t>
  </si>
  <si>
    <t>usprawnienie ekologicznego systemu produkcji poprzez wymianę wiedzy i doświadczeń pomiędzy podmiotami uczestniczącymi w rozwoju obszarów wiejskich, zatrzymanie tendencji spadkowej liczby  gospodarstw rolnych, poszukiwanie nowych kierunków produkcji żywności wysokiej jakości, popularyzacja idei zrzeszania się rolników ekologicznych oraz skracanie łańcuchów dostaw</t>
  </si>
  <si>
    <t>członkowie Stowarzyszenia, rolnicy i przetwórcy żywności ekologicznej, doradcy i przedstawiciele instytucji i organizacji wspierających rozwój ww. produkcji, doradcy rolniczy, przedstawiciele mediów</t>
  </si>
  <si>
    <t>Pszczoła a środowisko</t>
  </si>
  <si>
    <t>podniesienie wiedzy uczestników przedsięwzięć nt. właściwej gospodarki pasiecznej, ochrony rodzin pszczelich przed chorobami, skutecznej promocji produktów, wsparcie organizacji łańcucha dostaw żywności oraz  popularyzacja zrównoważonego rozwoju obszarów wiejskich, wymiana doświadczeń podczas ogólnopolskiej imprezy pszczelarzy</t>
  </si>
  <si>
    <t>targi</t>
  </si>
  <si>
    <t>Upowszechnianie wiedzy oraz promowanie kierunków rozwoju w rolnictwie ekologicznym</t>
  </si>
  <si>
    <t>doskonalenie metod ekologicznego systemu produkcji poprzez wymianę wiedzy i doświadczeń, poszukiwanie nowych kierunków produkcji żywności wysokiej jakości, prezentacja dobrych praktyk w rolnictwie ekologicznym</t>
  </si>
  <si>
    <t>wyjazd studyjny</t>
  </si>
  <si>
    <t xml:space="preserve">rolnicy i przetwórcy żywności ekologicznej, doradcy i przedstawiciele instytucji i organizacji wspierających rozwój ww. produkcji, doradcy rolniczy, </t>
  </si>
  <si>
    <t>Akcelerator Agroinnowacji 2021</t>
  </si>
  <si>
    <t>wsparcie szkoleniowo-doradcze dla osób  zainteresowanych utworzeniem własnej firmy opartej na wdrożeniu innowacji w agrobiznesie</t>
  </si>
  <si>
    <t>mieszkańcy województwa , studentów i absolwentów szkół o kierunku rolniczym</t>
  </si>
  <si>
    <t>Problemy bezpieczeństwa i rozwoju produkcji żywności oraz jej dystrybucji przez rolników, gospodarstwa agroturystyczne i Koła Gospodyń Wiejskich</t>
  </si>
  <si>
    <t>podniesienie poziomu wiedzy rolników w zakresie bezpieczeństwa i higieny w małym, lokalnym przetwórstwie spożywczym, wymogów dotyczących znakowania żywności, prezentacja nowym metod marketingowych</t>
  </si>
  <si>
    <t>rolnicy, właściciele gospodarstw agroturystycznych, członkinie kół gospodyń wiejskich, doradcy rolniczy</t>
  </si>
  <si>
    <t>XXXI Olimpiada Wiedzy Rolniczej</t>
  </si>
  <si>
    <t>podniesienie wiedzy nt. zachowania różnorodności genetycznej roślin i zwierząt,  istoty tworzenia zintegrowanych grup rolniczych oraz korzyści ze wspólnego działania i funkcjonowania na rynku</t>
  </si>
  <si>
    <t>Wspólne działanie przynosi korzyści</t>
  </si>
  <si>
    <t xml:space="preserve">podniesienie wiedzy nt. istoty tworzenia i funkcjonowania grup producentów rolnych oraz korzyści ze wspólnego działania </t>
  </si>
  <si>
    <t xml:space="preserve">rolnicy i producenci rolni, </t>
  </si>
  <si>
    <t>ul. Parkowa 1, Przysiek, 87-134 Zławieś Wielka</t>
  </si>
  <si>
    <t>"Co z zagrody to na stole" na hasło "Niech Cię Zakole" kołudzka gęsina, z merynosa jagnięcina i złotnicka wieprzowina w lokalnej marce turystyczno-kulinarnej</t>
  </si>
  <si>
    <t>wsparcie regionalnej marki turystyczno-kulinarnej "Niech cię Zakole" w tworzeniu krótkich łańcuchów dostaw i wprowadzania do obrotu produktów wytwarzanych w oparciu o lokalny potencjał hodowlany rodzimych raz</t>
  </si>
  <si>
    <t xml:space="preserve">warsztaty </t>
  </si>
  <si>
    <t>hodowcy, właściciele i zarządzający lokalami gastronomicznymi oraz właściciele gospodarstw agroturystycznych, lokalne podmioty gospodarcze funkcjonujące na obszarze Doliny Dolnej Wisły, przedstawiciele instytucji wspierających rozwój produkcji żywności wysokiej jakości w regionie, konsumenci</t>
  </si>
  <si>
    <t>Instytut Zootechniki Państwowy Instytut Badawczy</t>
  </si>
  <si>
    <t>ul. Krakowska 1
32-083 Balice</t>
  </si>
  <si>
    <t>impreza plenerowa</t>
  </si>
  <si>
    <t>stoisko wystawiennicza</t>
  </si>
  <si>
    <t>Atlas Obszarów Wiejskich Województwa Kujawsko-Pomorskiego</t>
  </si>
  <si>
    <t>wyeksponowanie różnorodności zagospodarowania obszarów wiejskich regionu i dostarczenie wiedzy nt., rozmieszczenia potencjału tych obszarów celem zdynamizowania ich rozwoju</t>
  </si>
  <si>
    <t>publikacja w internecie</t>
  </si>
  <si>
    <t>samorządy gminne, uczniowie szkół, instytucje wspierające rozwój obszarów wiejskich, zrzeszenia przedsiębiorców, mieszkańcy regionu</t>
  </si>
  <si>
    <t>Instytut Geografii i Przestrzennego Zagospodarowania PAN</t>
  </si>
  <si>
    <t xml:space="preserve">ul. Twarda 51/55 
00-818 Warszawa
</t>
  </si>
  <si>
    <t>Smakuj lokalnie - czyli bliskie spotkania z tradycją kulinarną i lokalnymi wyrobami</t>
  </si>
  <si>
    <t>promocja żywności wysokiej jakości oraz poprawa rozpoznawalności wyrobów lokalnych wytwórców, wspieranie organizacji łańcucha dostaw żywności, zwiększenie świadomości konsumentów nt. roli lokalnego przetwórstwa dla środowisk wiejskich</t>
  </si>
  <si>
    <t>konsumenci zainteresowani lokalnymi wyrobami i dziedzictwem kulinarnym regionu, wytwórcy z terenów wiejskich województwa, rolnicy, przetwórcy lokalni</t>
  </si>
  <si>
    <t>Spółdzielnia Mleczarska w Lisewie</t>
  </si>
  <si>
    <t xml:space="preserve">Ul. Chełmińska 48
86-230 Lisewo
</t>
  </si>
  <si>
    <t>VIII Kujawsko-Pomorskie Forum Turystyki Wiejskiej - Historia dzieje się dziś</t>
  </si>
  <si>
    <t>podniesienie poziomu wiedzy oraz prezentacja dobrych praktyk z zakresu turystyki etnograficznej właścicielom gospodarstw oraz osobom zainteresowanym</t>
  </si>
  <si>
    <t>rolnicy, właściciele gospodarstw agroturystycznych, osoby planujące prowadzić obiekty turystyki wiejskiej na obszarach wiejskich regionu, przedstawiciele instytucji wspierających rozwój agroturystyki w regionie</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</si>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</sst>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9" x14ac:knownFonts="1">
    <font>
      <sz val="11"/>
      <color theme="1"/>
      <name val="Calibri"/>
      <family val="2"/>
      <charset val="238"/>
      <scheme val="minor"/>
    </font>
    <font>
      <sz val="11"/>
      <color rgb="FFFF0000"/>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font>
    <font>
      <sz val="11"/>
      <name val="Calibri"/>
      <family val="2"/>
      <charset val="238"/>
      <scheme val="minor"/>
    </font>
    <font>
      <sz val="11"/>
      <name val="Arial CE"/>
      <charset val="238"/>
    </font>
    <font>
      <sz val="10"/>
      <color rgb="FFFF0000"/>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2" fillId="0" borderId="0" xfId="0" applyFont="1"/>
    <xf numFmtId="4"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17" fontId="6" fillId="0" borderId="5" xfId="0" applyNumberFormat="1" applyFont="1" applyFill="1" applyBorder="1" applyAlignment="1">
      <alignment horizontal="center" vertical="center" wrapText="1"/>
    </xf>
    <xf numFmtId="0" fontId="7" fillId="0" borderId="5" xfId="0" applyFont="1" applyFill="1" applyBorder="1" applyAlignment="1">
      <alignment horizontal="center"/>
    </xf>
    <xf numFmtId="4" fontId="6" fillId="0"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1" fillId="0" borderId="0" xfId="0" applyFont="1"/>
    <xf numFmtId="4" fontId="6" fillId="0" borderId="1"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3" borderId="0" xfId="0" applyFont="1" applyFill="1"/>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17" fontId="6" fillId="0" borderId="7"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xf>
    <xf numFmtId="0" fontId="1" fillId="3" borderId="0" xfId="0" applyFont="1" applyFill="1"/>
    <xf numFmtId="49" fontId="6" fillId="0" borderId="1" xfId="0" applyNumberFormat="1" applyFont="1" applyFill="1" applyBorder="1" applyAlignment="1">
      <alignment horizontal="center" vertical="center" wrapText="1"/>
    </xf>
    <xf numFmtId="0" fontId="8" fillId="3" borderId="0" xfId="0" applyFont="1" applyFill="1" applyAlignment="1">
      <alignment vertical="center" wrapText="1"/>
    </xf>
    <xf numFmtId="49" fontId="6" fillId="0" borderId="5"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8" fillId="0" borderId="0" xfId="0" applyFont="1" applyAlignment="1">
      <alignment vertical="center" wrapText="1"/>
    </xf>
    <xf numFmtId="0" fontId="5" fillId="0" borderId="3" xfId="0" applyFont="1" applyFill="1" applyBorder="1" applyAlignment="1">
      <alignment horizontal="left" vertical="center"/>
    </xf>
    <xf numFmtId="0" fontId="5" fillId="0" borderId="8" xfId="0" applyFont="1" applyFill="1" applyBorder="1" applyAlignment="1">
      <alignment horizontal="left" vertical="center"/>
    </xf>
    <xf numFmtId="0" fontId="5" fillId="0" borderId="4" xfId="0" applyFont="1" applyFill="1" applyBorder="1" applyAlignment="1">
      <alignment horizontal="left" vertical="center"/>
    </xf>
    <xf numFmtId="0" fontId="6" fillId="0" borderId="0" xfId="0" applyFont="1"/>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17" fontId="1" fillId="3" borderId="2" xfId="0" applyNumberFormat="1"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6" fillId="0" borderId="0" xfId="0" applyNumberFormat="1" applyFont="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1" fontId="6" fillId="3" borderId="2" xfId="0" applyNumberFormat="1" applyFont="1" applyFill="1" applyBorder="1" applyAlignment="1">
      <alignment horizontal="center" vertical="center" wrapText="1"/>
    </xf>
    <xf numFmtId="17" fontId="1" fillId="3" borderId="2" xfId="0" applyNumberFormat="1"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xf>
    <xf numFmtId="0" fontId="1" fillId="3" borderId="5" xfId="0" applyFont="1" applyFill="1" applyBorder="1" applyAlignment="1">
      <alignment horizontal="center" vertical="center" wrapText="1"/>
    </xf>
    <xf numFmtId="0" fontId="6" fillId="3" borderId="2" xfId="0" applyFont="1" applyFill="1" applyBorder="1" applyAlignment="1">
      <alignment horizontal="center" vertical="center"/>
    </xf>
    <xf numFmtId="4" fontId="6" fillId="3" borderId="2"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 fillId="3" borderId="7" xfId="0" applyNumberFormat="1" applyFont="1" applyFill="1" applyBorder="1" applyAlignment="1">
      <alignment horizontal="center" vertical="center" wrapText="1"/>
    </xf>
    <xf numFmtId="17" fontId="6" fillId="3" borderId="7"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17" fontId="1" fillId="3" borderId="5" xfId="0"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xf>
    <xf numFmtId="0" fontId="0" fillId="0" borderId="2" xfId="0" applyBorder="1" applyAlignment="1">
      <alignment horizontal="center"/>
    </xf>
    <xf numFmtId="4" fontId="6"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2:S53"/>
  <sheetViews>
    <sheetView tabSelected="1" topLeftCell="A29" zoomScale="80" zoomScaleNormal="80" workbookViewId="0">
      <selection activeCell="O20" activeCellId="1" sqref="O7:O18 O20"/>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10" customFormat="1" ht="33.75" customHeight="1" x14ac:dyDescent="0.2">
      <c r="A7" s="18">
        <v>1</v>
      </c>
      <c r="B7" s="19">
        <v>6</v>
      </c>
      <c r="C7" s="19">
        <v>5</v>
      </c>
      <c r="D7" s="20">
        <v>4</v>
      </c>
      <c r="E7" s="21" t="s">
        <v>35</v>
      </c>
      <c r="F7" s="21" t="s">
        <v>36</v>
      </c>
      <c r="G7" s="22" t="s">
        <v>37</v>
      </c>
      <c r="H7" s="22">
        <v>80</v>
      </c>
      <c r="I7" s="23" t="s">
        <v>38</v>
      </c>
      <c r="J7" s="20" t="s">
        <v>39</v>
      </c>
      <c r="K7" s="24" t="s">
        <v>40</v>
      </c>
      <c r="L7" s="25"/>
      <c r="M7" s="26">
        <v>38800</v>
      </c>
      <c r="N7" s="26"/>
      <c r="O7" s="26">
        <v>38800</v>
      </c>
      <c r="P7" s="27"/>
      <c r="Q7" s="20" t="s">
        <v>41</v>
      </c>
      <c r="R7" s="20" t="s">
        <v>42</v>
      </c>
    </row>
    <row r="8" spans="1:19" s="10" customFormat="1" ht="33.75" customHeight="1" x14ac:dyDescent="0.2">
      <c r="A8" s="28"/>
      <c r="B8" s="29"/>
      <c r="C8" s="29"/>
      <c r="D8" s="30"/>
      <c r="E8" s="31"/>
      <c r="F8" s="31"/>
      <c r="G8" s="22" t="s">
        <v>43</v>
      </c>
      <c r="H8" s="22">
        <v>45</v>
      </c>
      <c r="I8" s="23" t="s">
        <v>38</v>
      </c>
      <c r="J8" s="30"/>
      <c r="K8" s="32"/>
      <c r="L8" s="33"/>
      <c r="M8" s="34"/>
      <c r="N8" s="34"/>
      <c r="O8" s="34"/>
      <c r="P8" s="35"/>
      <c r="Q8" s="30"/>
      <c r="R8" s="30"/>
    </row>
    <row r="9" spans="1:19" s="43" customFormat="1" ht="81.75" customHeight="1" x14ac:dyDescent="0.25">
      <c r="A9" s="36">
        <v>2</v>
      </c>
      <c r="B9" s="37">
        <v>1</v>
      </c>
      <c r="C9" s="37">
        <v>1</v>
      </c>
      <c r="D9" s="22">
        <v>6</v>
      </c>
      <c r="E9" s="38" t="s">
        <v>44</v>
      </c>
      <c r="F9" s="39" t="s">
        <v>45</v>
      </c>
      <c r="G9" s="22" t="s">
        <v>43</v>
      </c>
      <c r="H9" s="40">
        <v>23</v>
      </c>
      <c r="I9" s="23" t="s">
        <v>38</v>
      </c>
      <c r="J9" s="39" t="s">
        <v>46</v>
      </c>
      <c r="K9" s="41" t="s">
        <v>40</v>
      </c>
      <c r="L9" s="41"/>
      <c r="M9" s="42">
        <v>4651.3</v>
      </c>
      <c r="N9" s="42"/>
      <c r="O9" s="42">
        <v>4141.3</v>
      </c>
      <c r="P9" s="42"/>
      <c r="Q9" s="39" t="s">
        <v>47</v>
      </c>
      <c r="R9" s="39" t="s">
        <v>48</v>
      </c>
    </row>
    <row r="10" spans="1:19" s="43" customFormat="1" ht="44.25" customHeight="1" x14ac:dyDescent="0.25">
      <c r="A10" s="19">
        <v>3</v>
      </c>
      <c r="B10" s="19">
        <v>3</v>
      </c>
      <c r="C10" s="19">
        <v>1</v>
      </c>
      <c r="D10" s="20">
        <v>6</v>
      </c>
      <c r="E10" s="21" t="s">
        <v>49</v>
      </c>
      <c r="F10" s="21" t="s">
        <v>50</v>
      </c>
      <c r="G10" s="22" t="s">
        <v>43</v>
      </c>
      <c r="H10" s="22">
        <v>40</v>
      </c>
      <c r="I10" s="23" t="s">
        <v>38</v>
      </c>
      <c r="J10" s="21" t="s">
        <v>51</v>
      </c>
      <c r="K10" s="24" t="s">
        <v>52</v>
      </c>
      <c r="L10" s="24"/>
      <c r="M10" s="44">
        <v>63818</v>
      </c>
      <c r="N10" s="44"/>
      <c r="O10" s="44">
        <v>51782</v>
      </c>
      <c r="P10" s="44"/>
      <c r="Q10" s="21" t="s">
        <v>53</v>
      </c>
      <c r="R10" s="21" t="s">
        <v>54</v>
      </c>
    </row>
    <row r="11" spans="1:19" s="43" customFormat="1" ht="54" customHeight="1" x14ac:dyDescent="0.25">
      <c r="A11" s="29"/>
      <c r="B11" s="29"/>
      <c r="C11" s="29"/>
      <c r="D11" s="30"/>
      <c r="E11" s="31"/>
      <c r="F11" s="31"/>
      <c r="G11" s="22" t="s">
        <v>43</v>
      </c>
      <c r="H11" s="22">
        <v>40</v>
      </c>
      <c r="I11" s="23" t="s">
        <v>38</v>
      </c>
      <c r="J11" s="31"/>
      <c r="K11" s="32"/>
      <c r="L11" s="32"/>
      <c r="M11" s="45"/>
      <c r="N11" s="45"/>
      <c r="O11" s="45"/>
      <c r="P11" s="45"/>
      <c r="Q11" s="31"/>
      <c r="R11" s="31"/>
    </row>
    <row r="12" spans="1:19" s="46" customFormat="1" ht="18.75" customHeight="1" x14ac:dyDescent="0.25">
      <c r="A12" s="19">
        <v>4</v>
      </c>
      <c r="B12" s="19">
        <v>3</v>
      </c>
      <c r="C12" s="19">
        <v>1</v>
      </c>
      <c r="D12" s="20">
        <v>6</v>
      </c>
      <c r="E12" s="21" t="s">
        <v>55</v>
      </c>
      <c r="F12" s="21" t="s">
        <v>56</v>
      </c>
      <c r="G12" s="22" t="s">
        <v>57</v>
      </c>
      <c r="H12" s="22">
        <v>400</v>
      </c>
      <c r="I12" s="23" t="s">
        <v>38</v>
      </c>
      <c r="J12" s="21" t="s">
        <v>58</v>
      </c>
      <c r="K12" s="24" t="s">
        <v>52</v>
      </c>
      <c r="L12" s="24"/>
      <c r="M12" s="44">
        <v>107588.83</v>
      </c>
      <c r="N12" s="44"/>
      <c r="O12" s="44">
        <v>95800.4</v>
      </c>
      <c r="P12" s="44"/>
      <c r="Q12" s="21" t="s">
        <v>59</v>
      </c>
      <c r="R12" s="21" t="s">
        <v>60</v>
      </c>
    </row>
    <row r="13" spans="1:19" s="46" customFormat="1" ht="20.25" customHeight="1" x14ac:dyDescent="0.25">
      <c r="A13" s="47"/>
      <c r="B13" s="47"/>
      <c r="C13" s="47"/>
      <c r="D13" s="48"/>
      <c r="E13" s="49"/>
      <c r="F13" s="49"/>
      <c r="G13" s="22" t="s">
        <v>61</v>
      </c>
      <c r="H13" s="22">
        <v>800</v>
      </c>
      <c r="I13" s="23" t="s">
        <v>38</v>
      </c>
      <c r="J13" s="49"/>
      <c r="K13" s="50"/>
      <c r="L13" s="50"/>
      <c r="M13" s="51"/>
      <c r="N13" s="51"/>
      <c r="O13" s="51"/>
      <c r="P13" s="51"/>
      <c r="Q13" s="49"/>
      <c r="R13" s="49"/>
    </row>
    <row r="14" spans="1:19" s="46" customFormat="1" ht="69.75" customHeight="1" x14ac:dyDescent="0.25">
      <c r="A14" s="29"/>
      <c r="B14" s="29"/>
      <c r="C14" s="29"/>
      <c r="D14" s="30"/>
      <c r="E14" s="31"/>
      <c r="F14" s="31"/>
      <c r="G14" s="22" t="s">
        <v>43</v>
      </c>
      <c r="H14" s="22">
        <v>35</v>
      </c>
      <c r="I14" s="23" t="s">
        <v>38</v>
      </c>
      <c r="J14" s="31"/>
      <c r="K14" s="32"/>
      <c r="L14" s="32"/>
      <c r="M14" s="45"/>
      <c r="N14" s="45"/>
      <c r="O14" s="45"/>
      <c r="P14" s="45"/>
      <c r="Q14" s="31"/>
      <c r="R14" s="31"/>
    </row>
    <row r="15" spans="1:19" s="52" customFormat="1" ht="33" customHeight="1" x14ac:dyDescent="0.25">
      <c r="A15" s="19">
        <v>5</v>
      </c>
      <c r="B15" s="19">
        <v>1</v>
      </c>
      <c r="C15" s="19">
        <v>1</v>
      </c>
      <c r="D15" s="20">
        <v>6</v>
      </c>
      <c r="E15" s="21" t="s">
        <v>62</v>
      </c>
      <c r="F15" s="21" t="s">
        <v>63</v>
      </c>
      <c r="G15" s="22" t="s">
        <v>64</v>
      </c>
      <c r="H15" s="22">
        <v>21</v>
      </c>
      <c r="I15" s="23" t="s">
        <v>38</v>
      </c>
      <c r="J15" s="21" t="s">
        <v>65</v>
      </c>
      <c r="K15" s="24"/>
      <c r="L15" s="24"/>
      <c r="M15" s="44">
        <v>30796.1</v>
      </c>
      <c r="N15" s="44"/>
      <c r="O15" s="44">
        <v>30796.1</v>
      </c>
      <c r="P15" s="44"/>
      <c r="Q15" s="21" t="s">
        <v>66</v>
      </c>
      <c r="R15" s="21" t="s">
        <v>67</v>
      </c>
    </row>
    <row r="16" spans="1:19" s="54" customFormat="1" ht="30" customHeight="1" x14ac:dyDescent="0.25">
      <c r="A16" s="47"/>
      <c r="B16" s="47"/>
      <c r="C16" s="47"/>
      <c r="D16" s="48"/>
      <c r="E16" s="49"/>
      <c r="F16" s="49"/>
      <c r="G16" s="20" t="s">
        <v>68</v>
      </c>
      <c r="H16" s="20" t="s">
        <v>68</v>
      </c>
      <c r="I16" s="53" t="s">
        <v>68</v>
      </c>
      <c r="J16" s="49"/>
      <c r="K16" s="50"/>
      <c r="L16" s="50"/>
      <c r="M16" s="51"/>
      <c r="N16" s="51"/>
      <c r="O16" s="51"/>
      <c r="P16" s="51"/>
      <c r="Q16" s="49"/>
      <c r="R16" s="49"/>
    </row>
    <row r="17" spans="1:19" s="52" customFormat="1" ht="26.25" customHeight="1" x14ac:dyDescent="0.25">
      <c r="A17" s="29"/>
      <c r="B17" s="29"/>
      <c r="C17" s="29"/>
      <c r="D17" s="30"/>
      <c r="E17" s="31"/>
      <c r="F17" s="31"/>
      <c r="G17" s="30"/>
      <c r="H17" s="30"/>
      <c r="I17" s="55"/>
      <c r="J17" s="31"/>
      <c r="K17" s="32"/>
      <c r="L17" s="32"/>
      <c r="M17" s="45"/>
      <c r="N17" s="45"/>
      <c r="O17" s="45"/>
      <c r="P17" s="45"/>
      <c r="Q17" s="31"/>
      <c r="R17" s="31"/>
    </row>
    <row r="18" spans="1:19" s="57" customFormat="1" ht="81" customHeight="1" x14ac:dyDescent="0.25">
      <c r="A18" s="22">
        <v>6</v>
      </c>
      <c r="B18" s="22">
        <v>1</v>
      </c>
      <c r="C18" s="22">
        <v>1</v>
      </c>
      <c r="D18" s="22">
        <v>9</v>
      </c>
      <c r="E18" s="38" t="s">
        <v>69</v>
      </c>
      <c r="F18" s="38" t="s">
        <v>70</v>
      </c>
      <c r="G18" s="22" t="s">
        <v>71</v>
      </c>
      <c r="H18" s="22">
        <v>1</v>
      </c>
      <c r="I18" s="22" t="s">
        <v>72</v>
      </c>
      <c r="J18" s="39" t="s">
        <v>73</v>
      </c>
      <c r="K18" s="22"/>
      <c r="L18" s="22"/>
      <c r="M18" s="56">
        <v>14559.9</v>
      </c>
      <c r="N18" s="56"/>
      <c r="O18" s="56">
        <v>11071.5</v>
      </c>
      <c r="P18" s="56"/>
      <c r="Q18" s="39" t="s">
        <v>74</v>
      </c>
      <c r="R18" s="38" t="s">
        <v>75</v>
      </c>
    </row>
    <row r="19" spans="1:19" s="43" customFormat="1" hidden="1" x14ac:dyDescent="0.25">
      <c r="A19" s="58" t="s">
        <v>76</v>
      </c>
      <c r="B19" s="59"/>
      <c r="C19" s="59"/>
      <c r="D19" s="59"/>
      <c r="E19" s="59"/>
      <c r="F19" s="59"/>
      <c r="G19" s="59"/>
      <c r="H19" s="59"/>
      <c r="I19" s="59"/>
      <c r="J19" s="59"/>
      <c r="K19" s="59"/>
      <c r="L19" s="59"/>
      <c r="M19" s="59"/>
      <c r="N19" s="59"/>
      <c r="O19" s="59"/>
      <c r="P19" s="59"/>
      <c r="Q19" s="59"/>
      <c r="R19" s="60"/>
    </row>
    <row r="20" spans="1:19" s="43" customFormat="1" ht="82.5" customHeight="1" x14ac:dyDescent="0.25">
      <c r="A20" s="22">
        <v>7</v>
      </c>
      <c r="B20" s="22">
        <v>5</v>
      </c>
      <c r="C20" s="22">
        <v>1</v>
      </c>
      <c r="D20" s="22">
        <v>9</v>
      </c>
      <c r="E20" s="38" t="s">
        <v>77</v>
      </c>
      <c r="F20" s="38" t="s">
        <v>78</v>
      </c>
      <c r="G20" s="22" t="s">
        <v>61</v>
      </c>
      <c r="H20" s="22">
        <v>150</v>
      </c>
      <c r="I20" s="22" t="s">
        <v>38</v>
      </c>
      <c r="J20" s="39" t="s">
        <v>79</v>
      </c>
      <c r="K20" s="22"/>
      <c r="L20" s="22"/>
      <c r="M20" s="56">
        <v>67781.27</v>
      </c>
      <c r="N20" s="56"/>
      <c r="O20" s="56">
        <v>67781.27</v>
      </c>
      <c r="P20" s="56"/>
      <c r="Q20" s="39" t="s">
        <v>80</v>
      </c>
      <c r="R20" s="38" t="s">
        <v>81</v>
      </c>
      <c r="S20" s="61"/>
    </row>
    <row r="21" spans="1:19" s="43" customFormat="1" ht="82.5" customHeight="1" x14ac:dyDescent="0.25">
      <c r="A21" s="62">
        <v>8</v>
      </c>
      <c r="B21" s="63">
        <v>6</v>
      </c>
      <c r="C21" s="63">
        <v>5</v>
      </c>
      <c r="D21" s="64">
        <v>4</v>
      </c>
      <c r="E21" s="65" t="s">
        <v>82</v>
      </c>
      <c r="F21" s="65" t="s">
        <v>36</v>
      </c>
      <c r="G21" s="66" t="s">
        <v>37</v>
      </c>
      <c r="H21" s="66">
        <v>50</v>
      </c>
      <c r="I21" s="67" t="s">
        <v>38</v>
      </c>
      <c r="J21" s="65" t="s">
        <v>83</v>
      </c>
      <c r="K21" s="68"/>
      <c r="L21" s="69" t="s">
        <v>40</v>
      </c>
      <c r="M21" s="70"/>
      <c r="N21" s="70">
        <v>54953</v>
      </c>
      <c r="O21" s="70"/>
      <c r="P21" s="70">
        <v>54953</v>
      </c>
      <c r="Q21" s="64" t="s">
        <v>84</v>
      </c>
      <c r="R21" s="64" t="s">
        <v>85</v>
      </c>
      <c r="S21" s="61"/>
    </row>
    <row r="22" spans="1:19" s="61" customFormat="1" x14ac:dyDescent="0.25">
      <c r="A22" s="71"/>
      <c r="B22" s="72"/>
      <c r="C22" s="72"/>
      <c r="D22" s="73"/>
      <c r="E22" s="65"/>
      <c r="F22" s="65"/>
      <c r="G22" s="66" t="s">
        <v>43</v>
      </c>
      <c r="H22" s="66">
        <v>50</v>
      </c>
      <c r="I22" s="67" t="s">
        <v>38</v>
      </c>
      <c r="J22" s="65"/>
      <c r="K22" s="74"/>
      <c r="L22" s="65"/>
      <c r="M22" s="65"/>
      <c r="N22" s="65"/>
      <c r="O22" s="65"/>
      <c r="P22" s="65"/>
      <c r="Q22" s="73"/>
      <c r="R22" s="73"/>
      <c r="S22" s="75"/>
    </row>
    <row r="23" spans="1:19" ht="75" x14ac:dyDescent="0.25">
      <c r="A23" s="76">
        <v>9</v>
      </c>
      <c r="B23" s="77">
        <v>1</v>
      </c>
      <c r="C23" s="77">
        <v>1</v>
      </c>
      <c r="D23" s="66">
        <v>6</v>
      </c>
      <c r="E23" s="66" t="s">
        <v>86</v>
      </c>
      <c r="F23" s="66" t="s">
        <v>87</v>
      </c>
      <c r="G23" s="66" t="s">
        <v>37</v>
      </c>
      <c r="H23" s="78">
        <v>60</v>
      </c>
      <c r="I23" s="67" t="s">
        <v>38</v>
      </c>
      <c r="J23" s="66" t="s">
        <v>88</v>
      </c>
      <c r="K23" s="79"/>
      <c r="L23" s="80" t="s">
        <v>40</v>
      </c>
      <c r="M23" s="81"/>
      <c r="N23" s="81">
        <v>22243.05</v>
      </c>
      <c r="O23" s="81"/>
      <c r="P23" s="81">
        <v>20020.05</v>
      </c>
      <c r="Q23" s="66" t="s">
        <v>89</v>
      </c>
      <c r="R23" s="66" t="s">
        <v>90</v>
      </c>
    </row>
    <row r="24" spans="1:19" x14ac:dyDescent="0.25">
      <c r="A24" s="63">
        <v>10</v>
      </c>
      <c r="B24" s="63">
        <v>3</v>
      </c>
      <c r="C24" s="63">
        <v>1</v>
      </c>
      <c r="D24" s="64">
        <v>6</v>
      </c>
      <c r="E24" s="64" t="s">
        <v>91</v>
      </c>
      <c r="F24" s="64" t="s">
        <v>92</v>
      </c>
      <c r="G24" s="64" t="s">
        <v>43</v>
      </c>
      <c r="H24" s="64">
        <v>25</v>
      </c>
      <c r="I24" s="82" t="s">
        <v>38</v>
      </c>
      <c r="J24" s="64" t="s">
        <v>93</v>
      </c>
      <c r="K24" s="83"/>
      <c r="L24" s="69" t="s">
        <v>40</v>
      </c>
      <c r="M24" s="84"/>
      <c r="N24" s="84">
        <v>27729.82</v>
      </c>
      <c r="O24" s="84"/>
      <c r="P24" s="84">
        <v>21407</v>
      </c>
      <c r="Q24" s="64" t="s">
        <v>53</v>
      </c>
      <c r="R24" s="64" t="s">
        <v>54</v>
      </c>
    </row>
    <row r="25" spans="1:19" x14ac:dyDescent="0.25">
      <c r="A25" s="72"/>
      <c r="B25" s="72"/>
      <c r="C25" s="72"/>
      <c r="D25" s="73"/>
      <c r="E25" s="73"/>
      <c r="F25" s="73"/>
      <c r="G25" s="73"/>
      <c r="H25" s="73"/>
      <c r="I25" s="73"/>
      <c r="J25" s="73"/>
      <c r="K25" s="85"/>
      <c r="L25" s="65"/>
      <c r="M25" s="72"/>
      <c r="N25" s="72"/>
      <c r="O25" s="72"/>
      <c r="P25" s="72"/>
      <c r="Q25" s="73"/>
      <c r="R25" s="73"/>
    </row>
    <row r="26" spans="1:19" x14ac:dyDescent="0.25">
      <c r="A26" s="86">
        <v>11</v>
      </c>
      <c r="B26" s="86">
        <v>3</v>
      </c>
      <c r="C26" s="86">
        <v>1</v>
      </c>
      <c r="D26" s="65">
        <v>6</v>
      </c>
      <c r="E26" s="65" t="s">
        <v>94</v>
      </c>
      <c r="F26" s="65" t="s">
        <v>95</v>
      </c>
      <c r="G26" s="66" t="s">
        <v>57</v>
      </c>
      <c r="H26" s="66">
        <v>120</v>
      </c>
      <c r="I26" s="67" t="s">
        <v>38</v>
      </c>
      <c r="J26" s="65" t="s">
        <v>58</v>
      </c>
      <c r="K26" s="68"/>
      <c r="L26" s="69" t="s">
        <v>52</v>
      </c>
      <c r="M26" s="87"/>
      <c r="N26" s="87">
        <v>40372.86</v>
      </c>
      <c r="O26" s="87"/>
      <c r="P26" s="87">
        <v>35779</v>
      </c>
      <c r="Q26" s="65" t="s">
        <v>59</v>
      </c>
      <c r="R26" s="65" t="s">
        <v>60</v>
      </c>
    </row>
    <row r="27" spans="1:19" x14ac:dyDescent="0.25">
      <c r="A27" s="86"/>
      <c r="B27" s="86"/>
      <c r="C27" s="86"/>
      <c r="D27" s="65"/>
      <c r="E27" s="65"/>
      <c r="F27" s="65"/>
      <c r="G27" s="66" t="s">
        <v>96</v>
      </c>
      <c r="H27" s="66">
        <v>1</v>
      </c>
      <c r="I27" s="67" t="s">
        <v>72</v>
      </c>
      <c r="J27" s="65"/>
      <c r="K27" s="74"/>
      <c r="L27" s="65"/>
      <c r="M27" s="86"/>
      <c r="N27" s="86"/>
      <c r="O27" s="86"/>
      <c r="P27" s="86"/>
      <c r="Q27" s="65"/>
      <c r="R27" s="65"/>
    </row>
    <row r="28" spans="1:19" x14ac:dyDescent="0.25">
      <c r="A28" s="86"/>
      <c r="B28" s="86"/>
      <c r="C28" s="86"/>
      <c r="D28" s="65"/>
      <c r="E28" s="65"/>
      <c r="F28" s="65"/>
      <c r="G28" s="66" t="s">
        <v>43</v>
      </c>
      <c r="H28" s="66">
        <v>45</v>
      </c>
      <c r="I28" s="67" t="s">
        <v>38</v>
      </c>
      <c r="J28" s="65"/>
      <c r="K28" s="74"/>
      <c r="L28" s="65"/>
      <c r="M28" s="86"/>
      <c r="N28" s="86"/>
      <c r="O28" s="86"/>
      <c r="P28" s="86"/>
      <c r="Q28" s="65"/>
      <c r="R28" s="65"/>
    </row>
    <row r="29" spans="1:19" x14ac:dyDescent="0.25">
      <c r="A29" s="86">
        <v>12</v>
      </c>
      <c r="B29" s="63">
        <v>3</v>
      </c>
      <c r="C29" s="63">
        <v>1</v>
      </c>
      <c r="D29" s="65">
        <v>6</v>
      </c>
      <c r="E29" s="65" t="s">
        <v>97</v>
      </c>
      <c r="F29" s="65" t="s">
        <v>98</v>
      </c>
      <c r="G29" s="64" t="s">
        <v>99</v>
      </c>
      <c r="H29" s="64">
        <v>25</v>
      </c>
      <c r="I29" s="82" t="s">
        <v>38</v>
      </c>
      <c r="J29" s="65" t="s">
        <v>100</v>
      </c>
      <c r="K29" s="68"/>
      <c r="L29" s="69" t="s">
        <v>40</v>
      </c>
      <c r="M29" s="87"/>
      <c r="N29" s="87">
        <v>47505.3</v>
      </c>
      <c r="O29" s="87"/>
      <c r="P29" s="87">
        <v>41252.5</v>
      </c>
      <c r="Q29" s="65" t="s">
        <v>74</v>
      </c>
      <c r="R29" s="65" t="s">
        <v>75</v>
      </c>
    </row>
    <row r="30" spans="1:19" x14ac:dyDescent="0.25">
      <c r="A30" s="86"/>
      <c r="B30" s="88"/>
      <c r="C30" s="88"/>
      <c r="D30" s="65"/>
      <c r="E30" s="65"/>
      <c r="F30" s="65"/>
      <c r="G30" s="89"/>
      <c r="H30" s="89"/>
      <c r="I30" s="89"/>
      <c r="J30" s="65"/>
      <c r="K30" s="74"/>
      <c r="L30" s="65"/>
      <c r="M30" s="86"/>
      <c r="N30" s="86"/>
      <c r="O30" s="86"/>
      <c r="P30" s="86"/>
      <c r="Q30" s="65"/>
      <c r="R30" s="65"/>
    </row>
    <row r="31" spans="1:19" x14ac:dyDescent="0.25">
      <c r="A31" s="86"/>
      <c r="B31" s="88"/>
      <c r="C31" s="88"/>
      <c r="D31" s="65"/>
      <c r="E31" s="65"/>
      <c r="F31" s="65"/>
      <c r="G31" s="89"/>
      <c r="H31" s="89"/>
      <c r="I31" s="89"/>
      <c r="J31" s="65"/>
      <c r="K31" s="74"/>
      <c r="L31" s="65"/>
      <c r="M31" s="86"/>
      <c r="N31" s="86"/>
      <c r="O31" s="86"/>
      <c r="P31" s="86"/>
      <c r="Q31" s="65"/>
      <c r="R31" s="65"/>
    </row>
    <row r="32" spans="1:19" x14ac:dyDescent="0.25">
      <c r="A32" s="86"/>
      <c r="B32" s="72"/>
      <c r="C32" s="72"/>
      <c r="D32" s="65"/>
      <c r="E32" s="65"/>
      <c r="F32" s="65"/>
      <c r="G32" s="73"/>
      <c r="H32" s="73"/>
      <c r="I32" s="73"/>
      <c r="J32" s="65"/>
      <c r="K32" s="74"/>
      <c r="L32" s="65"/>
      <c r="M32" s="86"/>
      <c r="N32" s="86"/>
      <c r="O32" s="86"/>
      <c r="P32" s="86"/>
      <c r="Q32" s="65"/>
      <c r="R32" s="65"/>
    </row>
    <row r="33" spans="1:18" x14ac:dyDescent="0.25">
      <c r="A33" s="63">
        <v>13</v>
      </c>
      <c r="B33" s="63">
        <v>1</v>
      </c>
      <c r="C33" s="63">
        <v>1</v>
      </c>
      <c r="D33" s="64">
        <v>6</v>
      </c>
      <c r="E33" s="64" t="s">
        <v>101</v>
      </c>
      <c r="F33" s="64" t="s">
        <v>102</v>
      </c>
      <c r="G33" s="64" t="s">
        <v>64</v>
      </c>
      <c r="H33" s="64">
        <v>30</v>
      </c>
      <c r="I33" s="82" t="s">
        <v>38</v>
      </c>
      <c r="J33" s="64" t="s">
        <v>103</v>
      </c>
      <c r="K33" s="83"/>
      <c r="L33" s="90" t="s">
        <v>40</v>
      </c>
      <c r="M33" s="84"/>
      <c r="N33" s="84">
        <v>31358.5</v>
      </c>
      <c r="O33" s="84"/>
      <c r="P33" s="84">
        <v>31358.5</v>
      </c>
      <c r="Q33" s="64" t="s">
        <v>66</v>
      </c>
      <c r="R33" s="64" t="s">
        <v>67</v>
      </c>
    </row>
    <row r="34" spans="1:18" x14ac:dyDescent="0.25">
      <c r="A34" s="88"/>
      <c r="B34" s="88"/>
      <c r="C34" s="88"/>
      <c r="D34" s="89"/>
      <c r="E34" s="89"/>
      <c r="F34" s="89"/>
      <c r="G34" s="89"/>
      <c r="H34" s="89"/>
      <c r="I34" s="89"/>
      <c r="J34" s="89"/>
      <c r="K34" s="91"/>
      <c r="L34" s="92"/>
      <c r="M34" s="93"/>
      <c r="N34" s="93"/>
      <c r="O34" s="93"/>
      <c r="P34" s="93"/>
      <c r="Q34" s="89"/>
      <c r="R34" s="89"/>
    </row>
    <row r="35" spans="1:18" x14ac:dyDescent="0.25">
      <c r="A35" s="72"/>
      <c r="B35" s="72"/>
      <c r="C35" s="72"/>
      <c r="D35" s="73"/>
      <c r="E35" s="73"/>
      <c r="F35" s="73"/>
      <c r="G35" s="73"/>
      <c r="H35" s="73"/>
      <c r="I35" s="73"/>
      <c r="J35" s="73"/>
      <c r="K35" s="94"/>
      <c r="L35" s="95"/>
      <c r="M35" s="96"/>
      <c r="N35" s="96"/>
      <c r="O35" s="96"/>
      <c r="P35" s="96"/>
      <c r="Q35" s="73"/>
      <c r="R35" s="73"/>
    </row>
    <row r="36" spans="1:18" x14ac:dyDescent="0.25">
      <c r="A36" s="64">
        <v>14</v>
      </c>
      <c r="B36" s="64">
        <v>1</v>
      </c>
      <c r="C36" s="64">
        <v>1</v>
      </c>
      <c r="D36" s="64">
        <v>6</v>
      </c>
      <c r="E36" s="64" t="s">
        <v>104</v>
      </c>
      <c r="F36" s="64" t="s">
        <v>105</v>
      </c>
      <c r="G36" s="66" t="s">
        <v>99</v>
      </c>
      <c r="H36" s="66">
        <v>64</v>
      </c>
      <c r="I36" s="66" t="s">
        <v>38</v>
      </c>
      <c r="J36" s="64" t="s">
        <v>106</v>
      </c>
      <c r="K36" s="97"/>
      <c r="L36" s="64" t="s">
        <v>40</v>
      </c>
      <c r="M36" s="98"/>
      <c r="N36" s="98">
        <v>34844.120000000003</v>
      </c>
      <c r="O36" s="98"/>
      <c r="P36" s="98">
        <v>30999.599999999999</v>
      </c>
      <c r="Q36" s="64" t="s">
        <v>74</v>
      </c>
      <c r="R36" s="64" t="s">
        <v>75</v>
      </c>
    </row>
    <row r="37" spans="1:18" x14ac:dyDescent="0.25">
      <c r="A37" s="89"/>
      <c r="B37" s="89"/>
      <c r="C37" s="89"/>
      <c r="D37" s="89"/>
      <c r="E37" s="89"/>
      <c r="F37" s="89"/>
      <c r="G37" s="64" t="s">
        <v>61</v>
      </c>
      <c r="H37" s="64">
        <v>80</v>
      </c>
      <c r="I37" s="64" t="s">
        <v>38</v>
      </c>
      <c r="J37" s="89"/>
      <c r="K37" s="99"/>
      <c r="L37" s="89"/>
      <c r="M37" s="89"/>
      <c r="N37" s="100"/>
      <c r="O37" s="100"/>
      <c r="P37" s="100"/>
      <c r="Q37" s="89"/>
      <c r="R37" s="89"/>
    </row>
    <row r="38" spans="1:18" x14ac:dyDescent="0.25">
      <c r="A38" s="73"/>
      <c r="B38" s="73"/>
      <c r="C38" s="73"/>
      <c r="D38" s="73"/>
      <c r="E38" s="73"/>
      <c r="F38" s="73"/>
      <c r="G38" s="73"/>
      <c r="H38" s="73"/>
      <c r="I38" s="73"/>
      <c r="J38" s="73"/>
      <c r="K38" s="85"/>
      <c r="L38" s="73"/>
      <c r="M38" s="73"/>
      <c r="N38" s="101"/>
      <c r="O38" s="101"/>
      <c r="P38" s="101"/>
      <c r="Q38" s="73"/>
      <c r="R38" s="73"/>
    </row>
    <row r="39" spans="1:18" ht="75.75" customHeight="1" x14ac:dyDescent="0.25">
      <c r="A39" s="66">
        <v>15</v>
      </c>
      <c r="B39" s="66">
        <v>1</v>
      </c>
      <c r="C39" s="66">
        <v>1</v>
      </c>
      <c r="D39" s="66">
        <v>9</v>
      </c>
      <c r="E39" s="66" t="s">
        <v>107</v>
      </c>
      <c r="F39" s="66" t="s">
        <v>108</v>
      </c>
      <c r="G39" s="66" t="s">
        <v>71</v>
      </c>
      <c r="H39" s="66">
        <v>1</v>
      </c>
      <c r="I39" s="66" t="s">
        <v>72</v>
      </c>
      <c r="J39" s="66" t="s">
        <v>73</v>
      </c>
      <c r="K39" s="66"/>
      <c r="L39" s="66" t="s">
        <v>40</v>
      </c>
      <c r="M39" s="102"/>
      <c r="N39" s="102">
        <v>13773.84</v>
      </c>
      <c r="O39" s="102"/>
      <c r="P39" s="102">
        <v>12313.84</v>
      </c>
      <c r="Q39" s="66" t="s">
        <v>74</v>
      </c>
      <c r="R39" s="66" t="s">
        <v>75</v>
      </c>
    </row>
    <row r="40" spans="1:18" ht="75" x14ac:dyDescent="0.25">
      <c r="A40" s="66">
        <v>16</v>
      </c>
      <c r="B40" s="66">
        <v>2</v>
      </c>
      <c r="C40" s="66">
        <v>1</v>
      </c>
      <c r="D40" s="66">
        <v>9</v>
      </c>
      <c r="E40" s="66" t="s">
        <v>109</v>
      </c>
      <c r="F40" s="66" t="s">
        <v>110</v>
      </c>
      <c r="G40" s="66" t="s">
        <v>37</v>
      </c>
      <c r="H40" s="66">
        <v>180</v>
      </c>
      <c r="I40" s="66" t="s">
        <v>38</v>
      </c>
      <c r="J40" s="66" t="s">
        <v>111</v>
      </c>
      <c r="K40" s="103"/>
      <c r="L40" s="66" t="s">
        <v>40</v>
      </c>
      <c r="M40" s="102"/>
      <c r="N40" s="102">
        <v>36602.26</v>
      </c>
      <c r="O40" s="102"/>
      <c r="P40" s="102">
        <v>36602.26</v>
      </c>
      <c r="Q40" s="66" t="s">
        <v>80</v>
      </c>
      <c r="R40" s="66" t="s">
        <v>112</v>
      </c>
    </row>
    <row r="41" spans="1:18" x14ac:dyDescent="0.25">
      <c r="A41" s="64">
        <v>17</v>
      </c>
      <c r="B41" s="64">
        <v>3</v>
      </c>
      <c r="C41" s="64">
        <v>1</v>
      </c>
      <c r="D41" s="64">
        <v>6</v>
      </c>
      <c r="E41" s="64" t="s">
        <v>113</v>
      </c>
      <c r="F41" s="64" t="s">
        <v>114</v>
      </c>
      <c r="G41" s="66" t="s">
        <v>115</v>
      </c>
      <c r="H41" s="66">
        <v>76</v>
      </c>
      <c r="I41" s="66" t="s">
        <v>38</v>
      </c>
      <c r="J41" s="64" t="s">
        <v>116</v>
      </c>
      <c r="K41" s="97"/>
      <c r="L41" s="64" t="s">
        <v>40</v>
      </c>
      <c r="M41" s="98"/>
      <c r="N41" s="98">
        <v>87600</v>
      </c>
      <c r="O41" s="98"/>
      <c r="P41" s="98">
        <v>87000</v>
      </c>
      <c r="Q41" s="64" t="s">
        <v>117</v>
      </c>
      <c r="R41" s="64" t="s">
        <v>118</v>
      </c>
    </row>
    <row r="42" spans="1:18" x14ac:dyDescent="0.25">
      <c r="A42" s="89"/>
      <c r="B42" s="89"/>
      <c r="C42" s="89"/>
      <c r="D42" s="89"/>
      <c r="E42" s="89"/>
      <c r="F42" s="89"/>
      <c r="G42" s="66" t="s">
        <v>119</v>
      </c>
      <c r="H42" s="66">
        <v>1</v>
      </c>
      <c r="I42" s="66" t="s">
        <v>72</v>
      </c>
      <c r="J42" s="89"/>
      <c r="K42" s="99"/>
      <c r="L42" s="89"/>
      <c r="M42" s="89"/>
      <c r="N42" s="100"/>
      <c r="O42" s="100"/>
      <c r="P42" s="100"/>
      <c r="Q42" s="89"/>
      <c r="R42" s="89"/>
    </row>
    <row r="43" spans="1:18" x14ac:dyDescent="0.25">
      <c r="A43" s="73"/>
      <c r="B43" s="73"/>
      <c r="C43" s="73"/>
      <c r="D43" s="73"/>
      <c r="E43" s="73"/>
      <c r="F43" s="73"/>
      <c r="G43" s="66" t="s">
        <v>120</v>
      </c>
      <c r="H43" s="66">
        <v>6</v>
      </c>
      <c r="I43" s="66" t="s">
        <v>72</v>
      </c>
      <c r="J43" s="73"/>
      <c r="K43" s="85"/>
      <c r="L43" s="73"/>
      <c r="M43" s="73"/>
      <c r="N43" s="101"/>
      <c r="O43" s="101"/>
      <c r="P43" s="101"/>
      <c r="Q43" s="73"/>
      <c r="R43" s="73"/>
    </row>
    <row r="44" spans="1:18" ht="75" x14ac:dyDescent="0.25">
      <c r="A44" s="66">
        <v>18</v>
      </c>
      <c r="B44" s="66">
        <v>1</v>
      </c>
      <c r="C44" s="66">
        <v>1</v>
      </c>
      <c r="D44" s="66">
        <v>6</v>
      </c>
      <c r="E44" s="66" t="s">
        <v>121</v>
      </c>
      <c r="F44" s="66" t="s">
        <v>122</v>
      </c>
      <c r="G44" s="66" t="s">
        <v>123</v>
      </c>
      <c r="H44" s="66">
        <v>1</v>
      </c>
      <c r="I44" s="66" t="s">
        <v>72</v>
      </c>
      <c r="J44" s="66" t="s">
        <v>124</v>
      </c>
      <c r="K44" s="103"/>
      <c r="L44" s="66" t="s">
        <v>40</v>
      </c>
      <c r="M44" s="102"/>
      <c r="N44" s="102">
        <v>72129.25</v>
      </c>
      <c r="O44" s="102"/>
      <c r="P44" s="102">
        <v>71216.25</v>
      </c>
      <c r="Q44" s="66" t="s">
        <v>125</v>
      </c>
      <c r="R44" s="66" t="s">
        <v>126</v>
      </c>
    </row>
    <row r="45" spans="1:18" ht="90" x14ac:dyDescent="0.25">
      <c r="A45" s="66">
        <v>19</v>
      </c>
      <c r="B45" s="66">
        <v>3</v>
      </c>
      <c r="C45" s="66">
        <v>3</v>
      </c>
      <c r="D45" s="66">
        <v>10</v>
      </c>
      <c r="E45" s="66" t="s">
        <v>127</v>
      </c>
      <c r="F45" s="66" t="s">
        <v>128</v>
      </c>
      <c r="G45" s="66" t="s">
        <v>119</v>
      </c>
      <c r="H45" s="66">
        <v>1</v>
      </c>
      <c r="I45" s="66" t="s">
        <v>72</v>
      </c>
      <c r="J45" s="66" t="s">
        <v>129</v>
      </c>
      <c r="K45" s="103"/>
      <c r="L45" s="66" t="s">
        <v>40</v>
      </c>
      <c r="M45" s="102"/>
      <c r="N45" s="102">
        <v>28100</v>
      </c>
      <c r="O45" s="102"/>
      <c r="P45" s="102">
        <v>25000</v>
      </c>
      <c r="Q45" s="66" t="s">
        <v>130</v>
      </c>
      <c r="R45" s="66" t="s">
        <v>131</v>
      </c>
    </row>
    <row r="46" spans="1:18" x14ac:dyDescent="0.25">
      <c r="A46" s="64">
        <v>20</v>
      </c>
      <c r="B46" s="64">
        <v>1</v>
      </c>
      <c r="C46" s="64">
        <v>1</v>
      </c>
      <c r="D46" s="64">
        <v>6</v>
      </c>
      <c r="E46" s="64" t="s">
        <v>132</v>
      </c>
      <c r="F46" s="64" t="s">
        <v>133</v>
      </c>
      <c r="G46" s="66" t="s">
        <v>99</v>
      </c>
      <c r="H46" s="66">
        <v>104</v>
      </c>
      <c r="I46" s="66" t="s">
        <v>38</v>
      </c>
      <c r="J46" s="64" t="s">
        <v>134</v>
      </c>
      <c r="K46" s="97"/>
      <c r="L46" s="64" t="s">
        <v>40</v>
      </c>
      <c r="M46" s="98"/>
      <c r="N46" s="98">
        <v>128241.49</v>
      </c>
      <c r="O46" s="98"/>
      <c r="P46" s="98">
        <v>112092.75</v>
      </c>
      <c r="Q46" s="64" t="s">
        <v>74</v>
      </c>
      <c r="R46" s="64" t="s">
        <v>75</v>
      </c>
    </row>
    <row r="47" spans="1:18" x14ac:dyDescent="0.25">
      <c r="A47" s="89"/>
      <c r="B47" s="89"/>
      <c r="C47" s="89"/>
      <c r="D47" s="89"/>
      <c r="E47" s="89"/>
      <c r="F47" s="89"/>
      <c r="G47" s="66" t="s">
        <v>61</v>
      </c>
      <c r="H47" s="66">
        <v>104</v>
      </c>
      <c r="I47" s="66" t="s">
        <v>38</v>
      </c>
      <c r="J47" s="89"/>
      <c r="K47" s="99"/>
      <c r="L47" s="89"/>
      <c r="M47" s="89"/>
      <c r="N47" s="100"/>
      <c r="O47" s="100"/>
      <c r="P47" s="100"/>
      <c r="Q47" s="89"/>
      <c r="R47" s="89"/>
    </row>
    <row r="48" spans="1:18" x14ac:dyDescent="0.25">
      <c r="A48" s="73"/>
      <c r="B48" s="73"/>
      <c r="C48" s="73"/>
      <c r="D48" s="73"/>
      <c r="E48" s="73"/>
      <c r="F48" s="73"/>
      <c r="G48" s="66" t="s">
        <v>71</v>
      </c>
      <c r="H48" s="66">
        <v>1</v>
      </c>
      <c r="I48" s="66" t="s">
        <v>72</v>
      </c>
      <c r="J48" s="73"/>
      <c r="K48" s="85"/>
      <c r="L48" s="73"/>
      <c r="M48" s="73"/>
      <c r="N48" s="101"/>
      <c r="O48" s="101"/>
      <c r="P48" s="101"/>
      <c r="Q48" s="73"/>
      <c r="R48" s="73"/>
    </row>
    <row r="50" spans="13:16" x14ac:dyDescent="0.25">
      <c r="M50" s="104"/>
      <c r="N50" s="105" t="s">
        <v>135</v>
      </c>
      <c r="O50" s="105"/>
      <c r="P50" s="105"/>
    </row>
    <row r="51" spans="13:16" x14ac:dyDescent="0.25">
      <c r="M51" s="106"/>
      <c r="N51" s="105" t="s">
        <v>136</v>
      </c>
      <c r="O51" s="105" t="s">
        <v>137</v>
      </c>
      <c r="P51" s="105"/>
    </row>
    <row r="52" spans="13:16" x14ac:dyDescent="0.25">
      <c r="M52" s="107"/>
      <c r="N52" s="105"/>
      <c r="O52" s="108">
        <v>2020</v>
      </c>
      <c r="P52" s="108">
        <v>2021</v>
      </c>
    </row>
    <row r="53" spans="13:16" x14ac:dyDescent="0.25">
      <c r="M53" s="108" t="s">
        <v>138</v>
      </c>
      <c r="N53" s="109">
        <v>20</v>
      </c>
      <c r="O53" s="110">
        <f>O7+O9+O10+O12+O15+O18+O20</f>
        <v>300172.57</v>
      </c>
      <c r="P53" s="110">
        <f>P46+P45+P44+P41+P40+P39+P36+P33+P29+P26+P24+P23+P21</f>
        <v>579994.75</v>
      </c>
    </row>
  </sheetData>
  <mergeCells count="214">
    <mergeCell ref="Q46:Q48"/>
    <mergeCell ref="R46:R48"/>
    <mergeCell ref="M50:M52"/>
    <mergeCell ref="N50:P50"/>
    <mergeCell ref="N51:N52"/>
    <mergeCell ref="O51:P51"/>
    <mergeCell ref="K46:K48"/>
    <mergeCell ref="L46:L48"/>
    <mergeCell ref="M46:M48"/>
    <mergeCell ref="N46:N48"/>
    <mergeCell ref="O46:O48"/>
    <mergeCell ref="P46:P48"/>
    <mergeCell ref="P41:P43"/>
    <mergeCell ref="Q41:Q43"/>
    <mergeCell ref="R41:R43"/>
    <mergeCell ref="A46:A48"/>
    <mergeCell ref="B46:B48"/>
    <mergeCell ref="C46:C48"/>
    <mergeCell ref="D46:D48"/>
    <mergeCell ref="E46:E48"/>
    <mergeCell ref="F46:F48"/>
    <mergeCell ref="J46:J48"/>
    <mergeCell ref="J41:J43"/>
    <mergeCell ref="K41:K43"/>
    <mergeCell ref="L41:L43"/>
    <mergeCell ref="M41:M43"/>
    <mergeCell ref="N41:N43"/>
    <mergeCell ref="O41:O43"/>
    <mergeCell ref="A41:A43"/>
    <mergeCell ref="B41:B43"/>
    <mergeCell ref="C41:C43"/>
    <mergeCell ref="D41:D43"/>
    <mergeCell ref="E41:E43"/>
    <mergeCell ref="F41:F43"/>
    <mergeCell ref="P36:P38"/>
    <mergeCell ref="Q36:Q38"/>
    <mergeCell ref="R36:R38"/>
    <mergeCell ref="G37:G38"/>
    <mergeCell ref="H37:H38"/>
    <mergeCell ref="I37:I38"/>
    <mergeCell ref="J36:J38"/>
    <mergeCell ref="K36:K38"/>
    <mergeCell ref="L36:L38"/>
    <mergeCell ref="M36:M38"/>
    <mergeCell ref="N36:N38"/>
    <mergeCell ref="O36:O38"/>
    <mergeCell ref="A36:A38"/>
    <mergeCell ref="B36:B38"/>
    <mergeCell ref="C36:C38"/>
    <mergeCell ref="D36:D38"/>
    <mergeCell ref="E36:E38"/>
    <mergeCell ref="F36:F38"/>
    <mergeCell ref="M33:M35"/>
    <mergeCell ref="N33:N35"/>
    <mergeCell ref="O33:O35"/>
    <mergeCell ref="P33:P35"/>
    <mergeCell ref="Q33:Q35"/>
    <mergeCell ref="R33:R35"/>
    <mergeCell ref="G33:G35"/>
    <mergeCell ref="H33:H35"/>
    <mergeCell ref="I33:I35"/>
    <mergeCell ref="J33:J35"/>
    <mergeCell ref="K33:K35"/>
    <mergeCell ref="L33:L35"/>
    <mergeCell ref="A33:A35"/>
    <mergeCell ref="B33:B35"/>
    <mergeCell ref="C33:C35"/>
    <mergeCell ref="D33:D35"/>
    <mergeCell ref="E33:E35"/>
    <mergeCell ref="F33:F35"/>
    <mergeCell ref="M29:M32"/>
    <mergeCell ref="N29:N32"/>
    <mergeCell ref="O29:O32"/>
    <mergeCell ref="P29:P32"/>
    <mergeCell ref="Q29:Q32"/>
    <mergeCell ref="R29:R32"/>
    <mergeCell ref="G29:G32"/>
    <mergeCell ref="H29:H32"/>
    <mergeCell ref="I29:I32"/>
    <mergeCell ref="J29:J32"/>
    <mergeCell ref="K29:K32"/>
    <mergeCell ref="L29:L32"/>
    <mergeCell ref="O26:O28"/>
    <mergeCell ref="P26:P28"/>
    <mergeCell ref="Q26:Q28"/>
    <mergeCell ref="R26:R28"/>
    <mergeCell ref="A29:A32"/>
    <mergeCell ref="B29:B32"/>
    <mergeCell ref="C29:C32"/>
    <mergeCell ref="D29:D32"/>
    <mergeCell ref="E29:E32"/>
    <mergeCell ref="F29:F32"/>
    <mergeCell ref="F26:F28"/>
    <mergeCell ref="J26:J28"/>
    <mergeCell ref="K26:K28"/>
    <mergeCell ref="L26:L28"/>
    <mergeCell ref="M26:M28"/>
    <mergeCell ref="N26:N28"/>
    <mergeCell ref="N24:N25"/>
    <mergeCell ref="O24:O25"/>
    <mergeCell ref="P24:P25"/>
    <mergeCell ref="Q24:Q25"/>
    <mergeCell ref="R24:R25"/>
    <mergeCell ref="A26:A28"/>
    <mergeCell ref="B26:B28"/>
    <mergeCell ref="C26:C28"/>
    <mergeCell ref="D26:D28"/>
    <mergeCell ref="E26:E28"/>
    <mergeCell ref="H24:H25"/>
    <mergeCell ref="I24:I25"/>
    <mergeCell ref="J24:J25"/>
    <mergeCell ref="K24:K25"/>
    <mergeCell ref="L24:L25"/>
    <mergeCell ref="M24:M25"/>
    <mergeCell ref="P21:P22"/>
    <mergeCell ref="Q21:Q22"/>
    <mergeCell ref="R21:R22"/>
    <mergeCell ref="A24:A25"/>
    <mergeCell ref="B24:B25"/>
    <mergeCell ref="C24:C25"/>
    <mergeCell ref="D24:D25"/>
    <mergeCell ref="E24:E25"/>
    <mergeCell ref="F24:F25"/>
    <mergeCell ref="G24:G25"/>
    <mergeCell ref="J21:J22"/>
    <mergeCell ref="K21:K22"/>
    <mergeCell ref="L21:L22"/>
    <mergeCell ref="M21:M22"/>
    <mergeCell ref="N21:N22"/>
    <mergeCell ref="O21:O22"/>
    <mergeCell ref="A21:A22"/>
    <mergeCell ref="B21:B22"/>
    <mergeCell ref="C21:C22"/>
    <mergeCell ref="D21:D22"/>
    <mergeCell ref="E21:E22"/>
    <mergeCell ref="F21:F22"/>
    <mergeCell ref="Q15:Q17"/>
    <mergeCell ref="R15:R17"/>
    <mergeCell ref="G16:G17"/>
    <mergeCell ref="H16:H17"/>
    <mergeCell ref="I16:I17"/>
    <mergeCell ref="A19:R19"/>
    <mergeCell ref="K15:K17"/>
    <mergeCell ref="L15:L17"/>
    <mergeCell ref="M15:M17"/>
    <mergeCell ref="N15:N17"/>
    <mergeCell ref="O15:O17"/>
    <mergeCell ref="P15:P17"/>
    <mergeCell ref="P12:P14"/>
    <mergeCell ref="Q12:Q14"/>
    <mergeCell ref="R12:R14"/>
    <mergeCell ref="A15:A17"/>
    <mergeCell ref="B15:B17"/>
    <mergeCell ref="C15:C17"/>
    <mergeCell ref="D15:D17"/>
    <mergeCell ref="E15:E17"/>
    <mergeCell ref="F15:F17"/>
    <mergeCell ref="J15:J17"/>
    <mergeCell ref="J12:J14"/>
    <mergeCell ref="K12:K14"/>
    <mergeCell ref="L12:L14"/>
    <mergeCell ref="M12:M14"/>
    <mergeCell ref="N12:N14"/>
    <mergeCell ref="O12:O14"/>
    <mergeCell ref="A12:A14"/>
    <mergeCell ref="B12:B14"/>
    <mergeCell ref="C12:C14"/>
    <mergeCell ref="D12:D14"/>
    <mergeCell ref="E12:E14"/>
    <mergeCell ref="F12:F14"/>
    <mergeCell ref="M10:M11"/>
    <mergeCell ref="N10:N11"/>
    <mergeCell ref="O10:O11"/>
    <mergeCell ref="P10:P11"/>
    <mergeCell ref="Q10:Q11"/>
    <mergeCell ref="R10:R11"/>
    <mergeCell ref="R7:R8"/>
    <mergeCell ref="A10:A11"/>
    <mergeCell ref="B10:B11"/>
    <mergeCell ref="C10:C11"/>
    <mergeCell ref="D10:D11"/>
    <mergeCell ref="E10:E11"/>
    <mergeCell ref="F10:F11"/>
    <mergeCell ref="J10:J11"/>
    <mergeCell ref="K10:K11"/>
    <mergeCell ref="L10:L11"/>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2021-08-20T10:26:33Z</dcterms:created>
  <dcterms:modified xsi:type="dcterms:W3CDTF">2021-08-20T10:26:34Z</dcterms:modified>
</cp:coreProperties>
</file>