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Mazowiecki OD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4" i="1" l="1"/>
  <c r="P67" i="1"/>
  <c r="P65" i="1"/>
  <c r="P63" i="1"/>
  <c r="P61" i="1"/>
  <c r="P57" i="1"/>
  <c r="P56" i="1"/>
  <c r="P55" i="1"/>
  <c r="O53" i="1"/>
  <c r="O52" i="1"/>
  <c r="O50" i="1"/>
  <c r="O46" i="1"/>
  <c r="P45" i="1"/>
  <c r="O44" i="1"/>
  <c r="O41" i="1"/>
  <c r="O40" i="1"/>
  <c r="O38" i="1"/>
  <c r="O36" i="1"/>
  <c r="O34" i="1"/>
  <c r="O32" i="1"/>
  <c r="P24" i="1"/>
  <c r="O24" i="1"/>
  <c r="O23" i="1"/>
  <c r="O22" i="1"/>
  <c r="O20" i="1"/>
  <c r="O18" i="1"/>
  <c r="O16" i="1"/>
  <c r="O14" i="1"/>
  <c r="O12" i="1"/>
  <c r="O10" i="1"/>
  <c r="O9" i="1"/>
  <c r="O7" i="1"/>
  <c r="N74" i="1" s="1"/>
</calcChain>
</file>

<file path=xl/sharedStrings.xml><?xml version="1.0" encoding="utf-8"?>
<sst xmlns="http://schemas.openxmlformats.org/spreadsheetml/2006/main" count="361" uniqueCount="172">
  <si>
    <t>Plan operacyjny KSOW na lata 2020-2021 (z wyłączeniem działania 8 Plan komunikacyjny) - Mazowiecki ODR - lipiec 2021</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</si>
  <si>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</si>
  <si>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</si>
  <si>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</si>
  <si>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</si>
  <si>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</si>
  <si>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</si>
  <si>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</si>
  <si>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</si>
  <si>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</si>
  <si>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</si>
  <si>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 xml:space="preserve">Budżet brutto operacji  
(w zł)
</t>
  </si>
  <si>
    <t>Koszt kwalifikowalny operacji (w zł)</t>
  </si>
  <si>
    <t>Wnioskodawca</t>
  </si>
  <si>
    <t>Siedziba wnioskodawcy</t>
  </si>
  <si>
    <t>Wskaźnik</t>
  </si>
  <si>
    <t>Jednostka</t>
  </si>
  <si>
    <t>a</t>
  </si>
  <si>
    <t>b</t>
  </si>
  <si>
    <t>c</t>
  </si>
  <si>
    <t>d</t>
  </si>
  <si>
    <t>e</t>
  </si>
  <si>
    <t>f</t>
  </si>
  <si>
    <t>g</t>
  </si>
  <si>
    <t>h</t>
  </si>
  <si>
    <t>i</t>
  </si>
  <si>
    <t>j</t>
  </si>
  <si>
    <t>k</t>
  </si>
  <si>
    <t>l</t>
  </si>
  <si>
    <t>m</t>
  </si>
  <si>
    <t>n</t>
  </si>
  <si>
    <t>o</t>
  </si>
  <si>
    <t>p</t>
  </si>
  <si>
    <t>r</t>
  </si>
  <si>
    <t>s</t>
  </si>
  <si>
    <t>Innowacje łąkowo –pastwiskowe w trudnej drodze ekonomicznej po lepsze mleko i wołowinę</t>
  </si>
  <si>
    <t xml:space="preserve">Celem operacji jest wspieranie innowacji w rolnictwie, w produkcji żywności na obszarach wiejskich poprzez podniesienie wiedzy w zakresie innowacyjności pasz objętościowych z traw i motylkowych drobnonasiennych, dotyczący zbiorowisk roślinnych - trwałych użytków zielonych i polowych użytków zielonych. Wskazanie uczestnikom sposobów poprawy surowca z TUZ i możliwości zastosowania innowacyjnych mieszanek traw do renowacji trwałych użytków zielonych i zakładania lucerniaków, wykorzystując największy ich potencjał, uzyskując wzrost produkcji i wyższe dochody.  </t>
  </si>
  <si>
    <t>szkolenie</t>
  </si>
  <si>
    <t>liczba szkoleń</t>
  </si>
  <si>
    <t>3</t>
  </si>
  <si>
    <t>rolnicy - producenci mleka i wołowiny</t>
  </si>
  <si>
    <t>II-IV</t>
  </si>
  <si>
    <t>Mazowiecki Ośrodek Doradztwa Rolniczego z siedzibą w Warszawie</t>
  </si>
  <si>
    <t>02-456 Warszawa, ul. Czereśniowa 98</t>
  </si>
  <si>
    <t>ilość uczestników szkoleń</t>
  </si>
  <si>
    <t>60</t>
  </si>
  <si>
    <t>Bezpieczeństwo żywności – dobra praktyka higieniczna i produkcyjna przy wytwarzaniu żywności w warunkach domowych</t>
  </si>
  <si>
    <t>Celem operacji jest wspieranie innowacji na obszarach wiejskich w zakresie produkcji żywności w warunkach domowych w ramach tzw. krótkich łańcuchów żywnościowych, będących innowacyjnym rozwiązaniem w działalności pozarolniczej mieszkańców obszarów wiejskich. Bezpośrednie zaangażowanie w niej różnych podmiotów (naukowcy, doradcy, rolnicy, przedstawiciele organizacji pozarządowych, KGW) przyczyni się do zwiększenia ich udziału we wdrażaniu innowacji na obszarach wiejskich w zakresie przetwarzania żywności w gospodarstwach.</t>
  </si>
  <si>
    <t>konferencja</t>
  </si>
  <si>
    <t>ilość uczestników</t>
  </si>
  <si>
    <t>rolnicy, mieszkańcy obszarów wiejskich, przedstawiciele KGW, organizacji pozarządowych, przedstawiciele doradztwa rolniczego</t>
  </si>
  <si>
    <t>Choroby i szkodniki w uprawie kukurydzy</t>
  </si>
  <si>
    <t>Celem operacji jest podniesienie jakości działań przy uprawie kukurydzy poprzez propagowanie innowacyjnych praktyk rolniczych na obszarach wiejskich, co przyczyni się do poprawy zdrowotności roślin kukurydzy. Operacja zakłada wspieranie transferu wiedzy i innowacji w rolnictwie, leśnictwie i na obszarach wiejskich poprzez wspieranie innowacji w rolnictwie, produkcji żywności, leśnictwie i na obszarach wiejskich, a także działania na rzecz tworzenia sieci kontaktów dla doradców i służb wspierających wdrażanie innowacji na obszarach wiejskich, dzięki poszerzaniu wiedzy na temat właściwej uprawy roślin i produkcji żywności przez rolników.</t>
  </si>
  <si>
    <t>konferencja online</t>
  </si>
  <si>
    <t>rolnicy, mieszkańcy obszarów wiejskich, przedstawiciele doradztwa rolniczego, przedsiębiorcy</t>
  </si>
  <si>
    <t>III-IV</t>
  </si>
  <si>
    <t>publikacja/materiał drukowany</t>
  </si>
  <si>
    <t>ilość publikacji</t>
  </si>
  <si>
    <t>Czynniki wpływające na sukces w chowie i hodowli bydła mlecznego</t>
  </si>
  <si>
    <t>Celem operacji jest upowszechnianie innowacyjnych praktyk rolniczych z zakresu zapobiegania i zwalczania chorób oraz prawidłowego żywienia bydła, co przyczyni się do poprawy zdrowotności zwierząt i lepszej wydajności mleka. Operacja zakłada wspieranie transferu wiedzy i innowacji w rolnictwie, a także działania na rzecz tworzenia sieci kontaktów dla doradców i służb wspierających wdrażanie innowacji na obszarach wiejskich, poprzez poszerzanie wiedzy zakresu innowacyjnych rozwiązań związanych z chowem i hodowlą bydła mlecznego.</t>
  </si>
  <si>
    <t>rolnicy, mieszkańcy obszarów wiejskich, przedstawiciele doradztwa rolniczego</t>
  </si>
  <si>
    <t>Innowacje w wielofunkcyjnym rozwoju gospodarstwa rolnego – przetwórstwo na poziomie gospodarstwa</t>
  </si>
  <si>
    <t>Celem operacji jest wskazanie producentom rolnym innowacyjnych możliwości przetwarzania surowców z gospodarstwa rolnego oraz ich sprzedaż w ramach krótkich łańcuchów dostaw (w ramach dostaw bezpośrednich, sprzedaży bezpośredniej, działalności marginalnej, lokalnej i ograniczonej oraz rolniczego handlu detalicznego). Planowana konferencja umożliwi zidentyfikowanie obszarów problemowych wymagających innowacyjnych rozwiązań w sektorach rolnym i spożywczym oraz wymianę wiedzy i umiejętności pomiędzy producentami, przedstawicielami jednostek naukowych, przetwórcami żywności, doradcami i konsumentami.</t>
  </si>
  <si>
    <t>rolnicy, mieszkańcy obszarów wiejskich, producenci żywności, przedstawiciele KGW, organizacje pozarządowe, przedstawiciele jednostek naukowych, przedstawiciele doradztwa rolniczego</t>
  </si>
  <si>
    <t>Innowacyjne metody redukcji amoniaku w różnych systemach utrzymania zwierząt gospodarskich</t>
  </si>
  <si>
    <t>Celem działania jest wspieranie transferu wiedzy i innowacji w rolnictwie poprzez zwiększenie świadomości producentów rolnych o konieczności wprowadzenia działań ograniczających powstawanie amoniaku w trakcie realizacji zwykłych praktyk rolniczych i hodowlanych oraz innowacyjnych metodach jego redukcji. Operacja ma na celu tworzenie sieci kontaktów między instytucjami naukowym a producentami, skupia rolników, mieszkańców obszarów wiejskich oraz doradców rolniczych zainteresowanych tą tematyką.</t>
  </si>
  <si>
    <t>rolnicy, przedstawiciele doradztwa rolniczego</t>
  </si>
  <si>
    <t>Innowacyjne metody uprawy warzyw w tunelach foliowych</t>
  </si>
  <si>
    <t>Celem operacji jest upowszechnianie wiedzy w zakresie innowacyjnych rozwiązań dotyczących uprawy roślin warzywniczych w tunelach foliowych z uwzględnieniem najnowszych systemów wspomagających uprawy, pomagających ulepszyć strukturę i zoptymalizować warunki, w których dojrzewać będzie plon.</t>
  </si>
  <si>
    <t>Innowacyjne rozwiązania w uprawie papryki pod osłonami wysokimi</t>
  </si>
  <si>
    <t>Celem operacji jest transfer najnowszych osiągnięć nauki i rozwiązań technologicznych z zakresu uprawy papryki w tunelach, w tym szczególnie tematyka nawadniania w oparciu o aktualne przepisy prawa, a także nowoczesne komputerowe systemy nawadniania i nawożenia.</t>
  </si>
  <si>
    <t>rolnicy, przedstawiciele doradztwa rolniczego, przedsiębiorcy, instytucje powiązane z branżą rolniczą</t>
  </si>
  <si>
    <t>Innowacyjne żywienie bydła mlecznego wpływające na zdrowotność stada</t>
  </si>
  <si>
    <t>Celem operacji jest upowszechnianie innowacyjnych rozwiązań dotyczących żywienia bydła mlecznego, wynikających z badań i doświadczeń naukowych. Transfer wiedz z zakresu innowacyjnych pasz, a w konsekwencji o wydajnej, dbającej o wysoką jakość produkcji mleka.</t>
  </si>
  <si>
    <t>rolnicy, mieszkańcy obszarów wiejskich</t>
  </si>
  <si>
    <t>Innowacyjność i efektywność w uprawie zbóż w województwie mazowieckim</t>
  </si>
  <si>
    <t>Celem operacji jest przedstawienie innowacyjnych metod upraw roślin zbożowych, a tym samym zwiększenie  dochodowości gospodarstw. Upowszechnianie innowacyjnych technologii uprawy i kierunków produkcji prowadzących do zwiększenia efektywności w gospodarstwie.</t>
  </si>
  <si>
    <t>rolnicy, mieszkańcy obszarów wiejskich, przedsiębiorcy</t>
  </si>
  <si>
    <t>Wsparcie dla tworzenia Lokalnych Partnerstw ds. Wody</t>
  </si>
  <si>
    <t>Celem operacji jest zainicjowanie współpracy oraz stworzenie sieci kontaktów miedzy lokalnym społeczeństwem a instytucjami i urzędami, w zakresie gospodarki wodnej na obszarach wiejskich ze szczególnym uwzględnieniem rolnictwa.  Przedmiotem operacji jest powołanie pilotażowego Lokalnego Partnerstwa ds. Wody w 2020 roku, obejmującego swym zasięgiem jeden z powiatów, w którego skład wejdą przedstawiciele  administracji publicznej, rolników, doradztwa rolniczego, nauki, a także opracowanie raportu podsumowującego spotkania LPW. Przedmiotem operacji w 2021 roku jest powołanie Lokalnych Partnerstw Wodnych w pozostałych 36 powiatach województwa mazowieckiego, w tym przeprowadzenie cyklu szkoleń w 36 powiatach i stworzenie ekspertyzy w 8 powiatach. Tematem operacji będzie:  wzajemne poznanie zakresów działania i potrzeb związanych z gospodarowaniem wodą członków LPW, diagnoza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t>
  </si>
  <si>
    <t>ilość szkoleń</t>
  </si>
  <si>
    <t>Przedstawiciele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</si>
  <si>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I-IV</t>
  </si>
  <si>
    <t>raport</t>
  </si>
  <si>
    <t>liczba</t>
  </si>
  <si>
    <t>ekspertyza</t>
  </si>
  <si>
    <t>informacje i publikacje w internecie</t>
  </si>
  <si>
    <t>ilość filmów</t>
  </si>
  <si>
    <t>wyjazd studyjny</t>
  </si>
  <si>
    <t>impreza plenerowa</t>
  </si>
  <si>
    <t>Rolnictwo ekologiczne - nowe wyzwania</t>
  </si>
  <si>
    <t>Celem operacji jest promocja dobrych praktyk w rolnictwie ekologicznym, innowacyjnych rozwiązań wdrażanych w ekologicznych gospodarstwach rolnych. Podczas konferencji zaprezentowane zostaną przykłady dobrych praktyk w  gospodarstwach rolnych oraz możliwości rozwoju sektora rolnictwa ekologicznego w Polsce. Organizowany w ramach operacji Konkurs "Najlepsze Gospodarstwo Ekologiczne" będzie uhonorowaniem najlepszych gospodarstw, które upowszechniają  ekologiczne metody produkcji rolnej, a  także propagują poprzez swoją działalność innowacyjne i prośrodowiskowe rozwiązania. Operacja przyczyni się do zacieśnienia współpracy pomiędzy uczestnikami, a także umożliwi wymianę wiedzy i doświadczeń.</t>
  </si>
  <si>
    <t>rolnicy prowadzący gospodarstwa ekologiczne i rolnicy zainteresowani przestawieniem swoich gospodarstw na ekologiczne metody produkcji</t>
  </si>
  <si>
    <t>konkurs</t>
  </si>
  <si>
    <t>Produkt regionalny, tradycyjny i lokalny jako źródło dodatkowego dochodu w gospodarstwie rolnym</t>
  </si>
  <si>
    <t>Celem operacji jest transfer wiedzy i innowacji w zakresie krótkich łańcuchów dostaw w ramach tworzenia i wprowadzania na rynek produktu tradycyjnego zgodnie z obowiązującymi przepisami, a także wzmocnienie współpracy w regionie w celu wdrażania innowacji.</t>
  </si>
  <si>
    <t>Koła Gospodyń Wiejskich, mieszkańcy obszarów wiejskich, rolnicy, osoby zainteresowane tematem</t>
  </si>
  <si>
    <t>Produkujemy zdrową truskawkę</t>
  </si>
  <si>
    <t xml:space="preserve">       Celem operacji jest propagowanie innowacyjnych technologii uprawy truskawki, aby otrzymany produkt finalny, czyli owoc był zdrowy np. zastosowanie biostymulatorów w postaci mikro i makroelementów, czy też naturalnych preparatów biobójczych w walce z patogenami. Operacja przedstawi zalety nowoczesnej produkcji, wdrażania innowacji i współpracy innych podmiotów.</t>
  </si>
  <si>
    <t>Regeneracja środowiska gleb poprzez ich wapnowanie</t>
  </si>
  <si>
    <t>Celem działania jest wspieranie transferu wiedzy i innowacji w rolnictwie poprzez zwiększenie świadomości producentów rolnych o zasadności przeprowadzania zabiegu wapnowania gleb, co ma istotny wpływ na produkcję zdrowej żywności. Konferencja ma na celu tworzenie sieci kontaktów pomiędzy światem nauki a producentami. Jednocześnie skupia rolników, mieszkańców obszarów wiejskich, przedsiębiorców oraz doradców zainteresowanych tą tematyką.</t>
  </si>
  <si>
    <t>rolnicy, mieszkańcy obszarów wiejskich, przedsiębiorcy, przedstawiciele doradztwa rolniczego</t>
  </si>
  <si>
    <t>VI Mazowiecka Konferencja Pszczelarska „Ratujmy Pszczoły” – Innowacje w gospodarce pasiecznej</t>
  </si>
  <si>
    <t>Głównym celem konferencji jest zapoznanie pszczelarzy, mieszkańców obszarów wiejskich, doradców, z innowacjami w zakresie gospodarki pasiecznej. Operacja przyczyni się do przekazania aktualnej, podpartej badaniami naukowymi wiedzy z zakresu zagadnień pszczelarskich, co przedłoży się na lepszą efektywność pracy pszczelarzy jak również poprawi jakość uzyskiwanego miodu. W obecnych czasach w dobie dużej chemizacji rolnictwa problemem jest utrzymanie odpowiedniej zdrowotności rodzin pszczelich i zapobieganie ich wymieraniu. Przekazanie naukowej wiedzy z zakresu innowacyjnych metod zwalczania chorób i szkodników pszczół przyczyni się do poprawy zdrowotności w pasiekach, a tym samym podniesienie opłacalność i innowacyjność w produkcji.</t>
  </si>
  <si>
    <t>pszczelarze, rolnicy, mieszkańcy obszarów wiejskich</t>
  </si>
  <si>
    <t>Wsparcie rolników w podejmowaniu i rozwoju działalności pozarolniczej</t>
  </si>
  <si>
    <t>Celem operacji jest wsparcie rolników w podejmowaniu i prowadzeniu innowacyjnych form działalności pozarolniczej. Uczestnicy zapoznają się z tematyką w zakresie zakładania i prowadzenia pozarolniczej działalności gospodarczej, nabędą wiedzę dotyczącą form działalności opiekuńczej oraz możliwości wykorzystania w tym celu zasobów terenów wiejskich. Operacja wspierać będzie działania na rzecz tworzenia sieci kontaktów dla podmiotów wspierających wdrażanie innowacji na obszarach wiejskich (naukowcy, rolnicy, mieszkańcy obszarów wiejskich i przedstawiciele organizacji pozarządowych).</t>
  </si>
  <si>
    <t>rolnicy, mieszkańcy obszarów wiejskich, Koła Gospodyń Wiejskich, organizacje pozarządowe, przedstawiciele doradztwa rolniczego, osoby zainteresowane tematem</t>
  </si>
  <si>
    <t>publikacja</t>
  </si>
  <si>
    <t>Żywienie trzody chlewnej paszami bez GMO w świetle działalności grup producenckich</t>
  </si>
  <si>
    <t xml:space="preserve"> Celem konferencji jest budowanie świadomości producentów żywca wieprzowego w zakresie nowoczesnych i alternatywnych form żywienia, w oparciu o współpracę z ośrodkami doradczymi i naukowymi, poprzez transfer wiedzy na poziomie gospodarstwa. Zapoznanie hodowców z innowacjami z zakresu hodowli trzody chlewnej i systemami produkcyjnymi, ze szczególnym uwzględnieniem pasz bez GMO.</t>
  </si>
  <si>
    <t>rolnicy, przedsiębiorcy, mieszkańcy obszarów wiejskich</t>
  </si>
  <si>
    <t>Forum "Sieciowanie na Mazowszu narzędziem budowy lokalnych partnerstw"</t>
  </si>
  <si>
    <t>Celem operacji jest inicjowanie tworzenia lokalnych partnerstw jako potencjalnych grup operacyjnych aplikujących o środki w ramach działania "Współpraca". Cel będzie realizowany poprzez aktywizację mieszkańców obszarów wiejskich w celu tworzenia partnerstw oraz wspieranie aktywnego tworzenia sieci kontaktów pomiędzy podmiotami zainteresowanymi oraz wspierającymi wdrażanie innowacyjnych rozwiązań oraz realizację wspólnych projektów w rolnictwie, produkcji żywności, leśnictwie i na obszarach wiejskich. Zaplanowane w ramach konferencji sesje warsztatowe mają na celu zapoczątkowanie prac zespołów tematycznych, które będą wyłonione poprzez analizę potrzeb uczestników. Operacja ma również na celu ułatwianie wymiany wiedzy, doświadczeń oraz dobrych praktyk w zakresie realizowania projektów mających podnieść poziom innowacyjności polskiego sektora rolno-spożywczego, ze szczególnych uwzględnieniem wielopodmiotowego podejścia na przykładzie grup operacyjnych EPI. Celem operacji jest przekazanie wiedzy i informacji na temat nowoczesnych rozwiązań, innowacyjnych produktów oraz prowadzonych  badań uzyskanych od instytucji badawczo naukowych oraz uczelni rolniczych przy współudziale  przedsiębiorców działających na rzecz rolnictwa.</t>
  </si>
  <si>
    <t>rolnicy, przedstawiciele doradztwa rolniczego, mieszkańcy obszarów wiejskich, partnerzy SIR, jednostki naukowo-badawcze</t>
  </si>
  <si>
    <t>Innowacje w działalności pozarolniczej</t>
  </si>
  <si>
    <t>Celem operacji jest ułatwianie wymiany wiedzy fachowej oraz dobrych praktyk w zakresie wdrażania innowacji w rolnictwie i na obszarach wiejskich w obszarze działalności pozarolniczej. Cel zostanie zrealizowany poprzez wspieranie rozwoju innowacyjnych form przedsiębiorczości pozarolniczej. Operacja przyczyni się do upowszechnienia wiedzy z zakresu przetwórstwa żywności w gospodarstwie rolnym oraz możliwości wprowadzenie innowacji w agroturystyce, a tym samym doskonalenie oferty agroturystycznej. Operacja będzie stanowiła wsparcie podejmowania innowacyjnych działań w kierunku rozwijania działalności pozarolniczej tj. wytwarzania i sprzedaży produktów na rynek lokalny oraz prowadzenie działalności turystycznej, agroturystycznej i edukacyjnej.</t>
  </si>
  <si>
    <t>ilość nagrodzonych</t>
  </si>
  <si>
    <t>właściciele gospodarstw agroturystycznych i turystyki wiejskiej, rolnicy, mieszkańcy obszarów wiejskich, przedsiębiorcy, Koła Gospodyń Wiejskich, organizacje pozarządowe, doradcy</t>
  </si>
  <si>
    <t>ilość wyróżnionych</t>
  </si>
  <si>
    <t>publikacja "Agroturystyka wschodniego Mazowsza - przykłady innowacyjnych rozwiązań"</t>
  </si>
  <si>
    <t>nakład</t>
  </si>
  <si>
    <t>publikacja "Dobra praktyka Higieniczna i Produkcyjna jako podstawa do rozwoju innowacyjnego przetwórstwa żywności w warunkach domowych"</t>
  </si>
  <si>
    <t>Rolnictwo wobec zmian klimatu</t>
  </si>
  <si>
    <t>Celem operacji jest ułatwianie wymiany wiedzy fachowej oraz dobrych praktyk w zakresie wdrażania innowacji w rolnictwie i na obszarach wiejskich w obszarze skutków zmian klimatu i jego wpływu na rolnictwo mazowieckiej wsi. Cel operacji zostanie zrealizowany poprzez upowszechnienie wiedzy i doświadczeń we wdrażaniu innowacji mających na celu niwelowanie skutków zmian klimatu w produkcji rolniczej oraz działalności pozarolniczej.</t>
  </si>
  <si>
    <t>Efektywna współpraca z grupą</t>
  </si>
  <si>
    <t>Celem operacji jest nabycie kompetencji w zakresie umiejętności pracy w zespole oraz skutecznego współdziałania w grupie, które są niezbędne we współpracy pomiędzy członkami Grup Operacyjnych EPI. Rozwój umiejętności interpersonalnych beneficjentów jest niezbędny przy zawiązywaniu nowych Grup oraz we współpracy pomiędzy członkami już istniejących Grup Operacyjnych. Operacja ma celu ułatwienie, a także zwiększenia efektywności współpracy, pomiędzy potencjalnymi beneficjentami działania  M16 PROW 2014-2020, na rzecz realizacji wielopodmiotowych przedsięwzięć w zakresie innowacji.</t>
  </si>
  <si>
    <t>szkolenie online</t>
  </si>
  <si>
    <t>rolnicy, doradcy rolni, przedsiębiorcy, mieszkańcy obszarów wiejskich</t>
  </si>
  <si>
    <t>Nowoczesna i bezpieczna uprawa ziemniaka w województwie mazowieckim</t>
  </si>
  <si>
    <t>Celem operacji jest szczegółowe przedstawienie i oswojenie producentów z Programem dla Polskiego Ziemniaka MRiRW, który ma na celu gruntowną restrukturyzację branży, poprzez wyeliminowanie nieprawidłowości rynkowych i fitosanitarnych, jak również wsparcie producentów poprzez promocję polskich produktów żywnościowych w ramach akcji Polska smakuje i Produkt Polski. Organizowane w ramach operacji szkolenie będzie miało charakter innowacyjno-edukacyjny. Zdobyta wiedza pozwoli na transfer wiedzy w zakresie dobrych praktyk wdrażania innowacji w rolnictwie i na obszarach wiejskich oraz promowania innowacyjnych technologii uprawy ziemniaka w województwie mazowieckim.</t>
  </si>
  <si>
    <t>Producenci ziemniaka lub osoby zamierzające podjąć taką produkcję,  doradcy rolniczy, inne podmioty zainteresowane tematyką</t>
  </si>
  <si>
    <t>Agroakcja: kooperacja!</t>
  </si>
  <si>
    <t xml:space="preserve">Celem operacji jest poszerzanie współpracy i wymiany wiedzy pomiędzy partnerami systemu Wiedzy i Innowacji w Rolnictwie (AKIS), w szczególności pomiędzy doradztwem a praktyką rolniczą w województwie mazowieckim. Cel będzie realizowany poprzez aktywizację mieszkańców obszarów wiejskich w celu tworzenia partnerstw oraz wspieranie aktywnego tworzenia sieci kontaktów pomiędzy podmiotami zainteresowanymi oraz wspierającymi wdrażanie innowacyjnych rozwiązań oraz realizację wspólnych projektów w rolnictwie, produkcji żywności, leśnictwie i na obszarach wiejskich. </t>
  </si>
  <si>
    <t>audycja w telewizji</t>
  </si>
  <si>
    <t>liczba audycji</t>
  </si>
  <si>
    <t>rolnicy, przedstawiciele doradztwa rolniczego, mieszkańcy obszarów wiejskich</t>
  </si>
  <si>
    <t>Apiturystyka</t>
  </si>
  <si>
    <t xml:space="preserve">Celem operacji jest zapoznanie uczestników z innowacyjnymi rozwiązaniami w gospodarce pasiecznej oraz przedstawienie możliwości praktycznego zastosowania tych rozwiązań, promowanie innowacyjnych rozwiązań stosowanych w pszczelarstwie w tym w sposobach prowadzenie pasieki,  pozyskiwania i konfekcjonowania miodu. </t>
  </si>
  <si>
    <t>rolnicy, pracownicy jednostek doradztwa rolniczego, przedsiębiorcy, mieszkańcy obszarów wiejskich, pszczelarze</t>
  </si>
  <si>
    <t>Współpraca miedzy nauką a praktyką - przykłady innowacyjnych rozwiązań</t>
  </si>
  <si>
    <t>Celem operacji jest poszerzanie współpracy i wymiany wiedzy pomiędzy partnerami systemu Wiedzy i Innowacji w Rolnictwie (AKIS), w szczególności pomiędzy nauką a praktyką rolniczą.</t>
  </si>
  <si>
    <t>rolnicy, przedstawiciele doradztwa rolniczego, mieszkańcy obszarów wiejskich, partnerzy SIR, partnerzy systemu AKIS</t>
  </si>
  <si>
    <t xml:space="preserve">Wsparcie w innowacyjnej działalności pozarolniczej </t>
  </si>
  <si>
    <t xml:space="preserve">Celem operacji jest ułatwianie wymiany wiedzy fachowej oraz dobrych praktyk w zakresie wdrażania innowacji w rolnictwie i na obszarach wiejskich w zakresie działalności pozarolniczej. Cel zostanie zrealizowany poprzez wspieranie rozwoju innowacyjnych form przedsiębiorczości pozarolniczej. Operacja przyczyni się do upowszechnienia wiedzy z zakresu prowadzenia działalności turystycznej na terenach wiejskich oraz przetwórstwa żywności w gospodarstwie rolnym. Operacja będzie stanowiła wsparcie podejmowania innowacyjnych działań w kierunku rozwijania i doskonalenia działalności pozarolniczej tj. prowadzenie działalności turystycznej, agroturystycznej i edukacyjnej  oraz wytwarzania i sprzedaży produktów na rynek lokalny. </t>
  </si>
  <si>
    <t>ilość konferencji</t>
  </si>
  <si>
    <t>mieszkańcy obszarów wiejskich  zainteresowani małym przetwórstwem lokalnym oraz  prowadzeniem działalności turystycznej, agroturystycznej i edukacyjnej,  przedstawiciele KGW, organizacji pozarządowych,  pracownicy JDR, osoby zainteresowane tematem</t>
  </si>
  <si>
    <t>ilość uczestników konferencji</t>
  </si>
  <si>
    <t>Innowacje łąkowo-pastwiskowe w produkcji mleka i wołowiny</t>
  </si>
  <si>
    <t xml:space="preserve">Celem operacji jest poszukiwanie partnerów  do współpracy w ramach działania „Współpraca” poprzez wspieranie  tworzenia sieci kontaktów pomiędzy rolnikami, przedsiębiorcami rolnymi, doradcami, przedstawicielami instytucji naukowych, przedstawicielami instytucji rolniczych i około rolniczych wspierających wdrażanie innowacji na obszarach wiejskich w zakresie wypracowania nowych,  rozwiązań w produkcji pasz objętościowych z TUZ w zmieniających się warunkach klimatycznych, celem pozyskania zdrowej żywności. Zakres operacji obejmował będzie: zdobycie wiedzy przez uczestników szkolenia z tematyki „Innowacje łąkowo-pastwiskowe w produkcji mleka i wołowiny” oraz  działanie na rzecz  poszukiwania partnerów do współpracy w ramach działania „Współpraca’’ - zapoznanie uczestników z założeniami działania "Współpraca", doświadczeniami przydatnych w tworzeniu i funkcjonowaniu grup operacyjnych. Dzięki operacji zostaną nawiązane kontakty pomiędzy uczestnikami operacji, które mogą stanowić podstawę do stworzenia potencjalnej grupy operacyjnej zainteresowanej szukaniem innowacyjnych rozwiązań w zakresie produkcji mleka i wołowiny. </t>
  </si>
  <si>
    <t>rolnicy, mieszkańcy obszarów wiejskich, pracownicy JDR, przedsiębiorcy, osoby zainteresowane tworzeniem grup operacyjnych</t>
  </si>
  <si>
    <t>Formalne i nieformalne formy wspólnego i innowacyjnego działania producentów rolnych</t>
  </si>
  <si>
    <t xml:space="preserve">Operacja ma na celu inicjowanie współpracy pomiędzy producentami rolnymi, przedsiębiorcami, przedstawicielami nauki i doradztwa, dotyczącej możliwości podejmowania wspólnych inicjatyw w zakresie działania "Współpraca” w ramach PROW 2014-2020 w ramach wdrażania innowacyjnych rozwiązań przez grupy operacyjne. Celem operacji jest upowszechnianie wiedzy z zakresu wspólnego i innowacyjnego działania producentów rolnych. Wskazanie uczestnikom korzyści działania grupowego, w tym m.in. obniżenie kosztów produkcji, wprowadzenie nowych technologii, lepszą organizację zbytu i przede wszystkim  zwiększenie ich siły przetargowej na rynku. </t>
  </si>
  <si>
    <t>rolnicy, mieszkańcy obszarów wiejskich, przedsiębiorcy, pracownicy JDR, przedstawiciele nauki, osoby zainteresowane tworzeniem grup operacyjnych</t>
  </si>
  <si>
    <t>Współdziałanie na rzecz rozwoju mazowieckiej wsi</t>
  </si>
  <si>
    <t>Celem operacji jest podniesienie świadomości producentów i przedsiębiorców rolnych w zakresie korzyści jakie daje wdrażanie innowacyjnych rozwiązań i współpracy między nauką i praktyką. Operacja zakłada zaprezentowanie przykładów dobrych praktyk producentów i przedsiębiorców rolnych, którzy wyróżniają się osiąganymi efektami technologicznymi i ekonomicznymi, rozwijają swą działalność przy pomocy funduszy unijnych oraz przy współpracy z doradztwem i nauką. Operacja ma za zadanie usprawnienie transferu wiedzy i informacji na temat praktycznych rozwiązań w rolnictwie.</t>
  </si>
  <si>
    <t>rolnicy, mieszkańcy obszarów wiejskich, przedsiębiorcy, przedstawiciele doradztwa rolniczego, osoby zainteresowane tematem</t>
  </si>
  <si>
    <t>Rolnictwo ekologiczne szansą na zwiększenie bioróżnorodności</t>
  </si>
  <si>
    <t xml:space="preserve">Celem operacji jest rozpowszechnienie wśród rolników oraz mieszkańców obszarów wiejskich najnowszej wiedzy na temat bioróżnorodności, która jest nierozerwalnie połączona z rolnictwem ekologicznym. To właśnie na różnorodności biologicznej rolnik  ekologiczny opiera prawidłowe funkcjonowanie swojego gospodarstwa. Podczas konferencji będą przekazane informacje na temat dobrych praktyk sprzyjających i pozytywnie oddziałowujących na środowisko przyrodnicze oraz zostaną przedstawione innowacje i możliwości ich zastosowania w rolnictwie ekologicznym. 
Konkurs na "Najlepsze Gospodarstwo Ekologiczne" zostanie zrealizowany w ramach operacji aby docenić najlepsze gospodarstwa, które są najbardziej zaangażowane w upowszechnianie metod ekologicznej produkcji a  także będące skutecznym narzędziem chroniącym bioróżnorodność. Prezentacja najlepszych, najbardziej rozwiniętych gospodarstw ekologicznych w ramach konkursu aktywizuje pozostałych rolników i mieszkańców obszarów wiejskich wpływając na przyspieszenie tempa rozwoju rolnictwa ekologicznego. Konkurs motywuje pozostałych rolników do  planowania rozwoju, modernizacji, inwestowania i wdrażania innowacji w swoich  gospodarstwach oraz do przestawiania gospodarstw konwencjonalnych na metody ekologiczne. Konkurs na "Najlepsze gospodarstwo ekologiczne" jest formą, która poprzez promowanie i rozpowszechnianie pozytywnego wizerunku rolnictwa ekologicznego w województwie mazowieckim, potencjalnie wpłynie na wzrost świadomości konsumentów w tym zakresie. Kładąc nacisk na zacieśnianie współpracy pomiędzy uczestnikami operacji należy podkreślić ich zaangażowanie w wymianę wiedzy i doświadczeń. </t>
  </si>
  <si>
    <t>rolnicy prowadzący gospodarstwa ekologiczne i rolnicy zainteresowani przestawieniem swoich gospodarstw na ekologiczne metody produkcji, mieszkańcy obszarów wiejskich</t>
  </si>
  <si>
    <t>VII Mazowiecka Konferencja Pszczelarska „Ratujmy Pszczoły”  innowacyjne rozwiązania w dobie zmian klimatu</t>
  </si>
  <si>
    <t>Celem operacji jest zapoznanie pszczelarzy, mieszkańców obszarów wiejskich oraz doradców z innowacjami w zakresie gospodarki pasiecznej w dobie zmian klimatu. Rosnąca globalna temperatura,  gwałtowne zjawiska pogodowe przynoszą szereg negatywnych konsekwencji dla zapylaczy. Zwiększenie temperatur ma wpływ na większą śmiertelność rodzin pszczelich. Celem nadrzędnym operacji jest wymiana wiedzy pomiędzy uczestnikami biorącymi udział w spotkaniu, a także podzielenie się bogatym doświadczeniem na polu gospodarki pasiecznej w dobie zmian klimatu. Aby w pełni zrozumieć zachodzące procesy przyrodnicze należy skupić się na polu nowych doświadczeń naukowych, wspierających nowoczesne rolnictwo.</t>
  </si>
  <si>
    <t>pszczelarze, rolnicy, mieszkańcy obszarów wiejskich, pracownicy JDR</t>
  </si>
  <si>
    <t>Przetwórstwo jako innowacyjny sposób na poprawę dochodowości gospodarstw rolnych</t>
  </si>
  <si>
    <t>Celem operacji jest transfer wiedzy i wdrażanie innowacji na obszarach wiejskich w zakresie produkcji żywności w warunkach domowych w ramach  krótkich łańcuchów żywnościowych. Operacja będzie stanowiła wsparcie innowacyjnych działań w ramach działalności pozarolniczej mieszkańców obszarów wiejskich. Operacja zakłada działania na rzecz tworzenia sieci kontaktów dla podmiotów, które będą wdrażać innowacyjne sposoby na poprawę dochodowości gospodarstw rolnych, poprzez bezpośrednie zaangażowanie w niej różnych podmiotów - doradcy, rolnicy, przedstawiciele organizacji pozarządowych.</t>
  </si>
  <si>
    <t>ilość wyjazdów studyjnych</t>
  </si>
  <si>
    <t>mieszkańcy obszarów wiejskich  zainteresowani małym przetwórstwem lokalnym,  rolnicy, przedstawiciele KGW, organizacji pozarządowych i pracownicy JDR</t>
  </si>
  <si>
    <t>ilość uczestników wyjazdów studyjnych</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</si>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</sst>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15]#,##0.00"/>
    <numFmt numFmtId="165" formatCode="[$-415]0"/>
    <numFmt numFmtId="166" formatCode="[$-415]mmm\-yy"/>
    <numFmt numFmtId="167" formatCode="#,##0.00&quot; zł&quot;"/>
    <numFmt numFmtId="168" formatCode="[$-415]0.00"/>
  </numFmts>
  <fonts count="5" x14ac:knownFonts="1">
    <font>
      <sz val="11"/>
      <color theme="1"/>
      <name val="Calibri"/>
      <family val="2"/>
      <charset val="238"/>
      <scheme val="minor"/>
    </font>
    <font>
      <b/>
      <sz val="11"/>
      <color rgb="FF000000"/>
      <name val="Calibri"/>
      <family val="2"/>
      <charset val="238"/>
    </font>
    <font>
      <sz val="10"/>
      <color theme="1"/>
      <name val="Arial CE"/>
      <charset val="238"/>
    </font>
    <font>
      <sz val="11"/>
      <name val="Calibri"/>
      <family val="2"/>
      <charset val="238"/>
      <scheme val="minor"/>
    </font>
    <font>
      <sz val="11"/>
      <color theme="1"/>
      <name val="Calibri"/>
      <family val="2"/>
      <charset val="238"/>
    </font>
  </fonts>
  <fills count="5">
    <fill>
      <patternFill patternType="none"/>
    </fill>
    <fill>
      <patternFill patternType="gray125"/>
    </fill>
    <fill>
      <patternFill patternType="solid">
        <fgColor rgb="FF99CC00"/>
        <bgColor rgb="FF99CC00"/>
      </patternFill>
    </fill>
    <fill>
      <patternFill patternType="solid">
        <fgColor theme="0"/>
        <bgColor indexed="64"/>
      </patternFill>
    </fill>
    <fill>
      <patternFill patternType="solid">
        <fgColor rgb="FF92D050"/>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89">
    <xf numFmtId="0" fontId="0" fillId="0" borderId="0" xfId="0"/>
    <xf numFmtId="0" fontId="1" fillId="0" borderId="0" xfId="0" applyFont="1"/>
    <xf numFmtId="164" fontId="0" fillId="0" borderId="0" xfId="0" applyNumberFormat="1"/>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164" fontId="0" fillId="2" borderId="1" xfId="0" applyNumberFormat="1" applyFill="1" applyBorder="1" applyAlignment="1">
      <alignment horizontal="center" vertical="center" wrapText="1"/>
    </xf>
    <xf numFmtId="0" fontId="2" fillId="0" borderId="0" xfId="0" applyFont="1" applyAlignment="1">
      <alignment horizontal="center" vertical="center"/>
    </xf>
    <xf numFmtId="0" fontId="0" fillId="2" borderId="2" xfId="0" applyFill="1" applyBorder="1" applyAlignment="1">
      <alignment horizontal="center" vertical="center" wrapText="1"/>
    </xf>
    <xf numFmtId="0" fontId="0" fillId="2" borderId="1" xfId="0" applyFill="1" applyBorder="1" applyAlignment="1">
      <alignment horizontal="center" vertical="center" wrapText="1"/>
    </xf>
    <xf numFmtId="165" fontId="0" fillId="2" borderId="1" xfId="0" applyNumberFormat="1" applyFill="1" applyBorder="1" applyAlignment="1">
      <alignment horizontal="center" vertical="center" wrapText="1"/>
    </xf>
    <xf numFmtId="0" fontId="0" fillId="2" borderId="2" xfId="0" applyFill="1" applyBorder="1" applyAlignment="1">
      <alignment horizontal="center" vertical="center"/>
    </xf>
    <xf numFmtId="164" fontId="0" fillId="2" borderId="1" xfId="0" applyNumberForma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166" fontId="3" fillId="3" borderId="1" xfId="0" applyNumberFormat="1" applyFont="1" applyFill="1" applyBorder="1" applyAlignment="1">
      <alignment horizontal="center" vertical="center" wrapText="1"/>
    </xf>
    <xf numFmtId="0" fontId="3" fillId="3" borderId="1" xfId="0" applyFont="1" applyFill="1" applyBorder="1"/>
    <xf numFmtId="164" fontId="3" fillId="3" borderId="1" xfId="0" applyNumberFormat="1" applyFont="1" applyFill="1" applyBorder="1" applyAlignment="1">
      <alignment horizontal="center" vertical="center"/>
    </xf>
    <xf numFmtId="167" fontId="4" fillId="0" borderId="0" xfId="0" applyNumberFormat="1" applyFont="1" applyAlignment="1">
      <alignment horizontal="center" vertical="center"/>
    </xf>
    <xf numFmtId="0" fontId="4" fillId="0" borderId="0" xfId="0" applyFont="1"/>
    <xf numFmtId="0" fontId="3"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166" fontId="3"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3" xfId="0" applyFont="1" applyFill="1" applyBorder="1" applyAlignment="1">
      <alignment horizontal="center" vertical="center"/>
    </xf>
    <xf numFmtId="166" fontId="3" fillId="3" borderId="3" xfId="0" applyNumberFormat="1" applyFont="1" applyFill="1" applyBorder="1" applyAlignment="1">
      <alignment horizontal="center" vertical="center" wrapText="1"/>
    </xf>
    <xf numFmtId="164" fontId="3" fillId="3" borderId="3" xfId="0" applyNumberFormat="1" applyFont="1" applyFill="1" applyBorder="1" applyAlignment="1">
      <alignment horizontal="center" vertical="center" wrapText="1"/>
    </xf>
    <xf numFmtId="168" fontId="3" fillId="3" borderId="3" xfId="0" applyNumberFormat="1" applyFont="1" applyFill="1" applyBorder="1" applyAlignment="1">
      <alignment horizontal="center" vertical="center"/>
    </xf>
    <xf numFmtId="167" fontId="0" fillId="0" borderId="0" xfId="0" applyNumberFormat="1" applyAlignment="1">
      <alignment horizontal="center" vertical="center"/>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 xfId="0" applyFont="1" applyFill="1" applyBorder="1" applyAlignment="1">
      <alignment horizontal="center" vertical="center"/>
    </xf>
    <xf numFmtId="166" fontId="3" fillId="3" borderId="2" xfId="0" applyNumberFormat="1" applyFont="1" applyFill="1" applyBorder="1" applyAlignment="1">
      <alignment horizontal="center" vertical="center" wrapText="1"/>
    </xf>
    <xf numFmtId="164" fontId="3" fillId="3" borderId="2" xfId="0" applyNumberFormat="1" applyFont="1" applyFill="1" applyBorder="1" applyAlignment="1">
      <alignment horizontal="center" vertical="center" wrapText="1"/>
    </xf>
    <xf numFmtId="168" fontId="3" fillId="3" borderId="2" xfId="0" applyNumberFormat="1" applyFont="1" applyFill="1" applyBorder="1" applyAlignment="1">
      <alignment horizontal="center" vertical="center"/>
    </xf>
    <xf numFmtId="0" fontId="0" fillId="0" borderId="0" xfId="0" applyAlignment="1">
      <alignment horizontal="center" vertical="center"/>
    </xf>
    <xf numFmtId="164" fontId="3" fillId="3" borderId="1" xfId="0" applyNumberFormat="1" applyFont="1" applyFill="1" applyBorder="1" applyAlignment="1">
      <alignment horizontal="center" vertical="center" wrapText="1"/>
    </xf>
    <xf numFmtId="164" fontId="3" fillId="3" borderId="3" xfId="0" applyNumberFormat="1" applyFont="1" applyFill="1" applyBorder="1" applyAlignment="1">
      <alignment horizontal="center" vertical="center"/>
    </xf>
    <xf numFmtId="4" fontId="3" fillId="3" borderId="3" xfId="0" applyNumberFormat="1" applyFont="1" applyFill="1" applyBorder="1" applyAlignment="1">
      <alignment horizontal="center" vertical="center"/>
    </xf>
    <xf numFmtId="0" fontId="3" fillId="3" borderId="5" xfId="0" applyFont="1" applyFill="1" applyBorder="1" applyAlignment="1">
      <alignment horizontal="center" vertical="center"/>
    </xf>
    <xf numFmtId="0" fontId="3" fillId="3" borderId="5" xfId="0" applyFont="1" applyFill="1" applyBorder="1" applyAlignment="1">
      <alignment horizontal="center" vertical="center" wrapText="1"/>
    </xf>
    <xf numFmtId="164" fontId="3" fillId="3" borderId="5" xfId="0" applyNumberFormat="1" applyFont="1" applyFill="1" applyBorder="1" applyAlignment="1">
      <alignment horizontal="center" vertical="center"/>
    </xf>
    <xf numFmtId="4" fontId="3" fillId="3" borderId="5" xfId="0" applyNumberFormat="1" applyFont="1" applyFill="1" applyBorder="1" applyAlignment="1">
      <alignment horizontal="center" vertical="center"/>
    </xf>
    <xf numFmtId="164" fontId="3" fillId="3" borderId="2" xfId="0" applyNumberFormat="1" applyFont="1" applyFill="1" applyBorder="1" applyAlignment="1">
      <alignment horizontal="center" vertical="center"/>
    </xf>
    <xf numFmtId="4" fontId="3" fillId="3" borderId="2" xfId="0" applyNumberFormat="1" applyFont="1" applyFill="1" applyBorder="1" applyAlignment="1">
      <alignment horizontal="center" vertical="center"/>
    </xf>
    <xf numFmtId="0" fontId="3" fillId="3" borderId="6"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7"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4" xfId="0" applyFont="1" applyFill="1" applyBorder="1" applyAlignment="1">
      <alignment horizontal="center" vertical="center" wrapText="1"/>
    </xf>
    <xf numFmtId="164" fontId="3" fillId="3" borderId="4" xfId="0"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4" fillId="0" borderId="0" xfId="0" applyFont="1" applyAlignment="1">
      <alignment horizontal="center" vertical="center"/>
    </xf>
    <xf numFmtId="0" fontId="3" fillId="3" borderId="1" xfId="0" applyFont="1" applyFill="1" applyBorder="1" applyAlignment="1">
      <alignment vertical="center" wrapText="1"/>
    </xf>
    <xf numFmtId="0" fontId="3" fillId="3" borderId="4" xfId="0" applyFont="1" applyFill="1" applyBorder="1" applyAlignment="1">
      <alignment horizontal="center" vertical="center"/>
    </xf>
    <xf numFmtId="164" fontId="3" fillId="3" borderId="4" xfId="0" applyNumberFormat="1" applyFont="1" applyFill="1" applyBorder="1" applyAlignment="1">
      <alignment horizontal="center" vertical="center"/>
    </xf>
    <xf numFmtId="0" fontId="3" fillId="3" borderId="4" xfId="0" applyFont="1" applyFill="1" applyBorder="1" applyAlignment="1">
      <alignment horizontal="center" vertical="center"/>
    </xf>
    <xf numFmtId="164" fontId="3" fillId="3" borderId="4" xfId="0" applyNumberFormat="1" applyFont="1" applyFill="1" applyBorder="1" applyAlignment="1">
      <alignment horizontal="center" vertical="center"/>
    </xf>
    <xf numFmtId="4" fontId="3" fillId="3" borderId="4" xfId="0" applyNumberFormat="1" applyFont="1" applyFill="1" applyBorder="1" applyAlignment="1">
      <alignment horizontal="center" vertical="center"/>
    </xf>
    <xf numFmtId="4" fontId="3" fillId="3" borderId="4" xfId="0" applyNumberFormat="1" applyFont="1" applyFill="1" applyBorder="1" applyAlignment="1">
      <alignment horizontal="center" vertical="center"/>
    </xf>
    <xf numFmtId="0" fontId="3" fillId="3" borderId="11" xfId="0" applyFont="1" applyFill="1" applyBorder="1" applyAlignment="1">
      <alignment horizontal="center" vertical="center" wrapText="1"/>
    </xf>
    <xf numFmtId="0" fontId="3" fillId="3" borderId="4" xfId="0" applyFont="1" applyFill="1" applyBorder="1" applyAlignment="1">
      <alignment horizontal="center"/>
    </xf>
    <xf numFmtId="164" fontId="3" fillId="3" borderId="4" xfId="0" applyNumberFormat="1" applyFont="1" applyFill="1" applyBorder="1" applyAlignment="1">
      <alignment horizontal="center"/>
    </xf>
    <xf numFmtId="4" fontId="3" fillId="3" borderId="4" xfId="0" applyNumberFormat="1" applyFont="1" applyFill="1" applyBorder="1" applyAlignment="1">
      <alignment horizontal="center"/>
    </xf>
    <xf numFmtId="0" fontId="3" fillId="3" borderId="12" xfId="0" applyFont="1" applyFill="1" applyBorder="1" applyAlignment="1">
      <alignment horizontal="center" vertical="center" wrapText="1"/>
    </xf>
    <xf numFmtId="0" fontId="3" fillId="3" borderId="4" xfId="0" applyFont="1" applyFill="1" applyBorder="1" applyAlignment="1">
      <alignment horizontal="left" vertical="center" wrapText="1"/>
    </xf>
    <xf numFmtId="4" fontId="3" fillId="3" borderId="4" xfId="0" applyNumberFormat="1" applyFont="1" applyFill="1" applyBorder="1" applyAlignment="1">
      <alignment horizontal="center" vertical="center" wrapText="1"/>
    </xf>
    <xf numFmtId="4" fontId="3" fillId="3" borderId="4" xfId="0" applyNumberFormat="1" applyFont="1" applyFill="1" applyBorder="1" applyAlignment="1">
      <alignment horizontal="center" vertical="center" wrapText="1"/>
    </xf>
    <xf numFmtId="0" fontId="0" fillId="0" borderId="0" xfId="0" applyAlignment="1">
      <alignment horizontal="center"/>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0" fillId="4" borderId="11" xfId="0" applyFill="1" applyBorder="1" applyAlignment="1">
      <alignment horizontal="center"/>
    </xf>
    <xf numFmtId="0" fontId="0" fillId="4" borderId="4" xfId="0" applyFill="1" applyBorder="1" applyAlignment="1">
      <alignment horizontal="center" vertical="center"/>
    </xf>
    <xf numFmtId="0" fontId="0" fillId="0" borderId="0" xfId="0" applyAlignment="1">
      <alignment horizontal="center" vertical="center"/>
    </xf>
    <xf numFmtId="0" fontId="0" fillId="4" borderId="13" xfId="0" applyFill="1" applyBorder="1" applyAlignment="1">
      <alignment horizontal="center"/>
    </xf>
    <xf numFmtId="0" fontId="0" fillId="0" borderId="0" xfId="0" applyAlignment="1">
      <alignment vertical="center"/>
    </xf>
    <xf numFmtId="0" fontId="0" fillId="4" borderId="12" xfId="0" applyFill="1" applyBorder="1" applyAlignment="1">
      <alignment horizontal="center"/>
    </xf>
    <xf numFmtId="0" fontId="0" fillId="4" borderId="4" xfId="0" applyFill="1" applyBorder="1" applyAlignment="1">
      <alignment horizontal="center" vertical="center"/>
    </xf>
    <xf numFmtId="0" fontId="0" fillId="4" borderId="4" xfId="0" applyFill="1" applyBorder="1"/>
    <xf numFmtId="3" fontId="0" fillId="0" borderId="4" xfId="0" applyNumberFormat="1" applyBorder="1" applyAlignment="1">
      <alignment horizontal="center"/>
    </xf>
    <xf numFmtId="4" fontId="0" fillId="0" borderId="4" xfId="0" applyNumberFormat="1" applyBorder="1" applyAlignment="1">
      <alignment horizontal="center" vertical="center"/>
    </xf>
    <xf numFmtId="4" fontId="0" fillId="0" borderId="0" xfId="0" applyNumberFormat="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7"/>
  <dimension ref="A2:S75"/>
  <sheetViews>
    <sheetView tabSelected="1" zoomScale="70" zoomScaleNormal="70" workbookViewId="0">
      <selection activeCell="F12" sqref="F12:F13"/>
    </sheetView>
  </sheetViews>
  <sheetFormatPr defaultColWidth="9.140625" defaultRowHeight="15" x14ac:dyDescent="0.25"/>
  <cols>
    <col min="1" max="1" width="5" customWidth="1"/>
    <col min="2" max="2" width="9.42578125" customWidth="1"/>
    <col min="3" max="3" width="12.140625" customWidth="1"/>
    <col min="4" max="4" width="10.28515625" customWidth="1"/>
    <col min="5" max="5" width="48.5703125" customWidth="1"/>
    <col min="6" max="6" width="65.28515625" customWidth="1"/>
    <col min="7" max="7" width="38" customWidth="1"/>
    <col min="8" max="8" width="21.7109375" customWidth="1"/>
    <col min="9" max="9" width="12.85546875" customWidth="1"/>
    <col min="10" max="10" width="34.140625" customWidth="1"/>
    <col min="11" max="11" width="12.85546875" customWidth="1"/>
    <col min="12" max="12" width="13.5703125" customWidth="1"/>
    <col min="13" max="13" width="19" style="2" customWidth="1"/>
    <col min="14" max="14" width="18.42578125" customWidth="1"/>
    <col min="15" max="15" width="19.140625" style="2" customWidth="1"/>
    <col min="16" max="16" width="19.140625" customWidth="1"/>
    <col min="17" max="17" width="22.5703125" customWidth="1"/>
    <col min="18" max="18" width="25" customWidth="1"/>
    <col min="19" max="19" width="20.85546875" customWidth="1"/>
    <col min="20" max="258" width="9.7109375" customWidth="1"/>
    <col min="259" max="259" width="5" customWidth="1"/>
    <col min="260" max="260" width="10.28515625" customWidth="1"/>
    <col min="261" max="261" width="10.5703125" customWidth="1"/>
    <col min="262" max="262" width="9.42578125" customWidth="1"/>
    <col min="263" max="263" width="24.28515625" customWidth="1"/>
    <col min="264" max="264" width="63.5703125" customWidth="1"/>
    <col min="265" max="265" width="61.5703125" customWidth="1"/>
    <col min="266" max="266" width="37.5703125" customWidth="1"/>
    <col min="267" max="267" width="30" customWidth="1"/>
    <col min="268" max="268" width="35.28515625" customWidth="1"/>
    <col min="269" max="269" width="27.7109375" customWidth="1"/>
    <col min="270" max="270" width="20.42578125" customWidth="1"/>
    <col min="271" max="271" width="11.140625" customWidth="1"/>
    <col min="272" max="272" width="12.5703125" customWidth="1"/>
    <col min="273" max="273" width="15.7109375" customWidth="1"/>
    <col min="274" max="274" width="9.5703125" customWidth="1"/>
    <col min="275" max="514" width="9.7109375" customWidth="1"/>
    <col min="515" max="515" width="5" customWidth="1"/>
    <col min="516" max="516" width="10.28515625" customWidth="1"/>
    <col min="517" max="517" width="10.5703125" customWidth="1"/>
    <col min="518" max="518" width="9.42578125" customWidth="1"/>
    <col min="519" max="519" width="24.28515625" customWidth="1"/>
    <col min="520" max="520" width="63.5703125" customWidth="1"/>
    <col min="521" max="521" width="61.5703125" customWidth="1"/>
    <col min="522" max="522" width="37.5703125" customWidth="1"/>
    <col min="523" max="523" width="30" customWidth="1"/>
    <col min="524" max="524" width="35.28515625" customWidth="1"/>
    <col min="525" max="525" width="27.7109375" customWidth="1"/>
    <col min="526" max="526" width="20.42578125" customWidth="1"/>
    <col min="527" max="527" width="11.140625" customWidth="1"/>
    <col min="528" max="528" width="12.5703125" customWidth="1"/>
    <col min="529" max="529" width="15.7109375" customWidth="1"/>
    <col min="530" max="530" width="9.5703125" customWidth="1"/>
    <col min="531" max="770" width="9.7109375" customWidth="1"/>
    <col min="771" max="771" width="5" customWidth="1"/>
    <col min="772" max="772" width="10.28515625" customWidth="1"/>
    <col min="773" max="773" width="10.5703125" customWidth="1"/>
    <col min="774" max="774" width="9.42578125" customWidth="1"/>
    <col min="775" max="775" width="24.28515625" customWidth="1"/>
    <col min="776" max="776" width="63.5703125" customWidth="1"/>
    <col min="777" max="777" width="61.5703125" customWidth="1"/>
    <col min="778" max="778" width="37.5703125" customWidth="1"/>
    <col min="779" max="779" width="30" customWidth="1"/>
    <col min="780" max="780" width="35.28515625" customWidth="1"/>
    <col min="781" max="781" width="27.7109375" customWidth="1"/>
    <col min="782" max="782" width="20.42578125" customWidth="1"/>
    <col min="783" max="783" width="11.140625" customWidth="1"/>
    <col min="784" max="784" width="12.5703125" customWidth="1"/>
    <col min="785" max="785" width="15.7109375" customWidth="1"/>
    <col min="786" max="786" width="9.5703125" customWidth="1"/>
    <col min="787" max="1024" width="9.7109375" customWidth="1"/>
  </cols>
  <sheetData>
    <row r="2" spans="1:19" x14ac:dyDescent="0.25">
      <c r="A2" s="1" t="s">
        <v>0</v>
      </c>
    </row>
    <row r="3" spans="1:19" x14ac:dyDescent="0.25">
      <c r="N3" s="2"/>
      <c r="P3" s="2"/>
    </row>
    <row r="4" spans="1:19" ht="60" customHeight="1" x14ac:dyDescent="0.25">
      <c r="A4" s="3" t="s">
        <v>1</v>
      </c>
      <c r="B4" s="4" t="s">
        <v>2</v>
      </c>
      <c r="C4" s="4" t="s">
        <v>3</v>
      </c>
      <c r="D4" s="4" t="s">
        <v>4</v>
      </c>
      <c r="E4" s="3" t="s">
        <v>5</v>
      </c>
      <c r="F4" s="3" t="s">
        <v>6</v>
      </c>
      <c r="G4" s="3" t="s">
        <v>7</v>
      </c>
      <c r="H4" s="4" t="s">
        <v>8</v>
      </c>
      <c r="I4" s="4"/>
      <c r="J4" s="3" t="s">
        <v>9</v>
      </c>
      <c r="K4" s="4" t="s">
        <v>10</v>
      </c>
      <c r="L4" s="4"/>
      <c r="M4" s="5" t="s">
        <v>11</v>
      </c>
      <c r="N4" s="5"/>
      <c r="O4" s="5" t="s">
        <v>12</v>
      </c>
      <c r="P4" s="5"/>
      <c r="Q4" s="3" t="s">
        <v>13</v>
      </c>
      <c r="R4" s="4" t="s">
        <v>14</v>
      </c>
      <c r="S4" s="6"/>
    </row>
    <row r="5" spans="1:19" ht="26.25" customHeight="1" x14ac:dyDescent="0.25">
      <c r="A5" s="3"/>
      <c r="B5" s="4"/>
      <c r="C5" s="4"/>
      <c r="D5" s="4"/>
      <c r="E5" s="3"/>
      <c r="F5" s="3"/>
      <c r="G5" s="3"/>
      <c r="H5" s="7" t="s">
        <v>15</v>
      </c>
      <c r="I5" s="7" t="s">
        <v>16</v>
      </c>
      <c r="J5" s="3"/>
      <c r="K5" s="8">
        <v>2020</v>
      </c>
      <c r="L5" s="8">
        <v>2021</v>
      </c>
      <c r="M5" s="9">
        <v>2020</v>
      </c>
      <c r="N5" s="9">
        <v>2021</v>
      </c>
      <c r="O5" s="9">
        <v>2020</v>
      </c>
      <c r="P5" s="9">
        <v>2021</v>
      </c>
      <c r="Q5" s="3"/>
      <c r="R5" s="4"/>
      <c r="S5" s="6"/>
    </row>
    <row r="6" spans="1:19" ht="15.75" customHeight="1" x14ac:dyDescent="0.25">
      <c r="A6" s="10" t="s">
        <v>17</v>
      </c>
      <c r="B6" s="7" t="s">
        <v>18</v>
      </c>
      <c r="C6" s="7" t="s">
        <v>19</v>
      </c>
      <c r="D6" s="7" t="s">
        <v>20</v>
      </c>
      <c r="E6" s="10" t="s">
        <v>21</v>
      </c>
      <c r="F6" s="10" t="s">
        <v>22</v>
      </c>
      <c r="G6" s="10" t="s">
        <v>23</v>
      </c>
      <c r="H6" s="7" t="s">
        <v>24</v>
      </c>
      <c r="I6" s="7" t="s">
        <v>25</v>
      </c>
      <c r="J6" s="10" t="s">
        <v>26</v>
      </c>
      <c r="K6" s="8" t="s">
        <v>27</v>
      </c>
      <c r="L6" s="8" t="s">
        <v>28</v>
      </c>
      <c r="M6" s="11" t="s">
        <v>29</v>
      </c>
      <c r="N6" s="11" t="s">
        <v>30</v>
      </c>
      <c r="O6" s="11" t="s">
        <v>31</v>
      </c>
      <c r="P6" s="11" t="s">
        <v>32</v>
      </c>
      <c r="Q6" s="10" t="s">
        <v>33</v>
      </c>
      <c r="R6" s="7" t="s">
        <v>34</v>
      </c>
      <c r="S6" s="6"/>
    </row>
    <row r="7" spans="1:19" s="20" customFormat="1" ht="71.25" customHeight="1" x14ac:dyDescent="0.25">
      <c r="A7" s="12">
        <v>1</v>
      </c>
      <c r="B7" s="13">
        <v>1</v>
      </c>
      <c r="C7" s="12">
        <v>4</v>
      </c>
      <c r="D7" s="13">
        <v>2</v>
      </c>
      <c r="E7" s="13" t="s">
        <v>35</v>
      </c>
      <c r="F7" s="13" t="s">
        <v>36</v>
      </c>
      <c r="G7" s="13" t="s">
        <v>37</v>
      </c>
      <c r="H7" s="14" t="s">
        <v>38</v>
      </c>
      <c r="I7" s="15" t="s">
        <v>39</v>
      </c>
      <c r="J7" s="13" t="s">
        <v>40</v>
      </c>
      <c r="K7" s="16" t="s">
        <v>41</v>
      </c>
      <c r="L7" s="17"/>
      <c r="M7" s="18">
        <v>11998.89</v>
      </c>
      <c r="N7" s="17"/>
      <c r="O7" s="18">
        <f>M7</f>
        <v>11998.89</v>
      </c>
      <c r="P7" s="17"/>
      <c r="Q7" s="13" t="s">
        <v>42</v>
      </c>
      <c r="R7" s="13" t="s">
        <v>43</v>
      </c>
      <c r="S7" s="19"/>
    </row>
    <row r="8" spans="1:19" s="20" customFormat="1" ht="82.5" customHeight="1" x14ac:dyDescent="0.25">
      <c r="A8" s="12"/>
      <c r="B8" s="13"/>
      <c r="C8" s="12"/>
      <c r="D8" s="13"/>
      <c r="E8" s="13"/>
      <c r="F8" s="13"/>
      <c r="G8" s="13"/>
      <c r="H8" s="21" t="s">
        <v>44</v>
      </c>
      <c r="I8" s="22" t="s">
        <v>45</v>
      </c>
      <c r="J8" s="13"/>
      <c r="K8" s="16"/>
      <c r="L8" s="17"/>
      <c r="M8" s="18"/>
      <c r="N8" s="17"/>
      <c r="O8" s="18"/>
      <c r="P8" s="17"/>
      <c r="Q8" s="13"/>
      <c r="R8" s="13"/>
      <c r="S8" s="19"/>
    </row>
    <row r="9" spans="1:19" s="20" customFormat="1" ht="159.75" customHeight="1" x14ac:dyDescent="0.25">
      <c r="A9" s="23">
        <v>2</v>
      </c>
      <c r="B9" s="23">
        <v>1</v>
      </c>
      <c r="C9" s="23">
        <v>4</v>
      </c>
      <c r="D9" s="21">
        <v>2</v>
      </c>
      <c r="E9" s="21" t="s">
        <v>46</v>
      </c>
      <c r="F9" s="21" t="s">
        <v>47</v>
      </c>
      <c r="G9" s="21" t="s">
        <v>48</v>
      </c>
      <c r="H9" s="21" t="s">
        <v>49</v>
      </c>
      <c r="I9" s="22" t="s">
        <v>45</v>
      </c>
      <c r="J9" s="21" t="s">
        <v>50</v>
      </c>
      <c r="K9" s="24" t="s">
        <v>41</v>
      </c>
      <c r="L9" s="24"/>
      <c r="M9" s="25">
        <v>7086.42</v>
      </c>
      <c r="N9" s="23"/>
      <c r="O9" s="25">
        <f>M9</f>
        <v>7086.42</v>
      </c>
      <c r="P9" s="25"/>
      <c r="Q9" s="21" t="s">
        <v>42</v>
      </c>
      <c r="R9" s="21" t="s">
        <v>43</v>
      </c>
      <c r="S9" s="19"/>
    </row>
    <row r="10" spans="1:19" ht="63.75" customHeight="1" x14ac:dyDescent="0.25">
      <c r="A10" s="26">
        <v>3</v>
      </c>
      <c r="B10" s="26">
        <v>1</v>
      </c>
      <c r="C10" s="26">
        <v>4</v>
      </c>
      <c r="D10" s="26">
        <v>2</v>
      </c>
      <c r="E10" s="26" t="s">
        <v>51</v>
      </c>
      <c r="F10" s="26" t="s">
        <v>52</v>
      </c>
      <c r="G10" s="21" t="s">
        <v>53</v>
      </c>
      <c r="H10" s="21" t="s">
        <v>49</v>
      </c>
      <c r="I10" s="23">
        <v>70</v>
      </c>
      <c r="J10" s="26" t="s">
        <v>54</v>
      </c>
      <c r="K10" s="27" t="s">
        <v>55</v>
      </c>
      <c r="L10" s="28"/>
      <c r="M10" s="29">
        <v>11325.53</v>
      </c>
      <c r="N10" s="30"/>
      <c r="O10" s="29">
        <f>M10</f>
        <v>11325.53</v>
      </c>
      <c r="P10" s="30"/>
      <c r="Q10" s="26" t="s">
        <v>42</v>
      </c>
      <c r="R10" s="26" t="s">
        <v>43</v>
      </c>
      <c r="S10" s="31"/>
    </row>
    <row r="11" spans="1:19" ht="86.25" customHeight="1" x14ac:dyDescent="0.25">
      <c r="A11" s="32"/>
      <c r="B11" s="32"/>
      <c r="C11" s="32"/>
      <c r="D11" s="32"/>
      <c r="E11" s="32"/>
      <c r="F11" s="32"/>
      <c r="G11" s="21" t="s">
        <v>56</v>
      </c>
      <c r="H11" s="33" t="s">
        <v>57</v>
      </c>
      <c r="I11" s="33">
        <v>1</v>
      </c>
      <c r="J11" s="32"/>
      <c r="K11" s="34"/>
      <c r="L11" s="35"/>
      <c r="M11" s="36"/>
      <c r="N11" s="37"/>
      <c r="O11" s="36"/>
      <c r="P11" s="37"/>
      <c r="Q11" s="32"/>
      <c r="R11" s="32"/>
      <c r="S11" s="31"/>
    </row>
    <row r="12" spans="1:19" ht="50.25" customHeight="1" x14ac:dyDescent="0.25">
      <c r="A12" s="26">
        <v>4</v>
      </c>
      <c r="B12" s="26">
        <v>1</v>
      </c>
      <c r="C12" s="26">
        <v>4</v>
      </c>
      <c r="D12" s="26">
        <v>2</v>
      </c>
      <c r="E12" s="26" t="s">
        <v>58</v>
      </c>
      <c r="F12" s="26" t="s">
        <v>59</v>
      </c>
      <c r="G12" s="21" t="s">
        <v>53</v>
      </c>
      <c r="H12" s="21" t="s">
        <v>49</v>
      </c>
      <c r="I12" s="21">
        <v>70</v>
      </c>
      <c r="J12" s="26" t="s">
        <v>60</v>
      </c>
      <c r="K12" s="26" t="s">
        <v>55</v>
      </c>
      <c r="L12" s="26"/>
      <c r="M12" s="29">
        <v>11237.19</v>
      </c>
      <c r="N12" s="26"/>
      <c r="O12" s="29">
        <f>M12</f>
        <v>11237.19</v>
      </c>
      <c r="P12" s="26"/>
      <c r="Q12" s="26" t="s">
        <v>42</v>
      </c>
      <c r="R12" s="26" t="s">
        <v>43</v>
      </c>
    </row>
    <row r="13" spans="1:19" ht="86.25" customHeight="1" x14ac:dyDescent="0.25">
      <c r="A13" s="32"/>
      <c r="B13" s="32"/>
      <c r="C13" s="32"/>
      <c r="D13" s="32"/>
      <c r="E13" s="32"/>
      <c r="F13" s="32"/>
      <c r="G13" s="21" t="s">
        <v>56</v>
      </c>
      <c r="H13" s="33" t="s">
        <v>57</v>
      </c>
      <c r="I13" s="33">
        <v>1</v>
      </c>
      <c r="J13" s="32"/>
      <c r="K13" s="32"/>
      <c r="L13" s="32"/>
      <c r="M13" s="36"/>
      <c r="N13" s="32"/>
      <c r="O13" s="36"/>
      <c r="P13" s="32"/>
      <c r="Q13" s="32"/>
      <c r="R13" s="32"/>
    </row>
    <row r="14" spans="1:19" ht="84" customHeight="1" x14ac:dyDescent="0.25">
      <c r="A14" s="26">
        <v>5</v>
      </c>
      <c r="B14" s="26">
        <v>1</v>
      </c>
      <c r="C14" s="26">
        <v>4</v>
      </c>
      <c r="D14" s="26">
        <v>2</v>
      </c>
      <c r="E14" s="26" t="s">
        <v>61</v>
      </c>
      <c r="F14" s="26" t="s">
        <v>62</v>
      </c>
      <c r="G14" s="21" t="s">
        <v>53</v>
      </c>
      <c r="H14" s="21" t="s">
        <v>49</v>
      </c>
      <c r="I14" s="21">
        <v>50</v>
      </c>
      <c r="J14" s="26" t="s">
        <v>63</v>
      </c>
      <c r="K14" s="26" t="s">
        <v>55</v>
      </c>
      <c r="L14" s="26"/>
      <c r="M14" s="29">
        <v>9260.49</v>
      </c>
      <c r="N14" s="26"/>
      <c r="O14" s="29">
        <f>M14</f>
        <v>9260.49</v>
      </c>
      <c r="P14" s="26"/>
      <c r="Q14" s="26" t="s">
        <v>42</v>
      </c>
      <c r="R14" s="26" t="s">
        <v>43</v>
      </c>
      <c r="S14" s="38"/>
    </row>
    <row r="15" spans="1:19" ht="73.5" customHeight="1" x14ac:dyDescent="0.25">
      <c r="A15" s="32"/>
      <c r="B15" s="32"/>
      <c r="C15" s="32"/>
      <c r="D15" s="32"/>
      <c r="E15" s="32"/>
      <c r="F15" s="32"/>
      <c r="G15" s="21" t="s">
        <v>56</v>
      </c>
      <c r="H15" s="33" t="s">
        <v>57</v>
      </c>
      <c r="I15" s="33">
        <v>1</v>
      </c>
      <c r="J15" s="32"/>
      <c r="K15" s="32"/>
      <c r="L15" s="32"/>
      <c r="M15" s="36"/>
      <c r="N15" s="32"/>
      <c r="O15" s="36"/>
      <c r="P15" s="32"/>
      <c r="Q15" s="32"/>
      <c r="R15" s="32"/>
      <c r="S15" s="38"/>
    </row>
    <row r="16" spans="1:19" ht="56.25" customHeight="1" x14ac:dyDescent="0.25">
      <c r="A16" s="26">
        <v>6</v>
      </c>
      <c r="B16" s="26">
        <v>1</v>
      </c>
      <c r="C16" s="26">
        <v>4</v>
      </c>
      <c r="D16" s="26">
        <v>2</v>
      </c>
      <c r="E16" s="26" t="s">
        <v>64</v>
      </c>
      <c r="F16" s="26" t="s">
        <v>65</v>
      </c>
      <c r="G16" s="21" t="s">
        <v>53</v>
      </c>
      <c r="H16" s="21" t="s">
        <v>49</v>
      </c>
      <c r="I16" s="21">
        <v>50</v>
      </c>
      <c r="J16" s="26" t="s">
        <v>66</v>
      </c>
      <c r="K16" s="26" t="s">
        <v>55</v>
      </c>
      <c r="L16" s="26"/>
      <c r="M16" s="29">
        <v>10006.06</v>
      </c>
      <c r="N16" s="26"/>
      <c r="O16" s="29">
        <f>M16</f>
        <v>10006.06</v>
      </c>
      <c r="P16" s="26"/>
      <c r="Q16" s="26" t="s">
        <v>42</v>
      </c>
      <c r="R16" s="26" t="s">
        <v>43</v>
      </c>
      <c r="S16" s="38"/>
    </row>
    <row r="17" spans="1:19" ht="66.75" customHeight="1" x14ac:dyDescent="0.25">
      <c r="A17" s="32"/>
      <c r="B17" s="32"/>
      <c r="C17" s="32"/>
      <c r="D17" s="32"/>
      <c r="E17" s="32"/>
      <c r="F17" s="32"/>
      <c r="G17" s="21" t="s">
        <v>56</v>
      </c>
      <c r="H17" s="33" t="s">
        <v>57</v>
      </c>
      <c r="I17" s="33">
        <v>1</v>
      </c>
      <c r="J17" s="32"/>
      <c r="K17" s="32"/>
      <c r="L17" s="32"/>
      <c r="M17" s="36"/>
      <c r="N17" s="32"/>
      <c r="O17" s="36"/>
      <c r="P17" s="32"/>
      <c r="Q17" s="32"/>
      <c r="R17" s="32"/>
      <c r="S17" s="38"/>
    </row>
    <row r="18" spans="1:19" ht="42.75" customHeight="1" x14ac:dyDescent="0.25">
      <c r="A18" s="26">
        <v>7</v>
      </c>
      <c r="B18" s="26">
        <v>1</v>
      </c>
      <c r="C18" s="26">
        <v>4</v>
      </c>
      <c r="D18" s="26">
        <v>2</v>
      </c>
      <c r="E18" s="26" t="s">
        <v>67</v>
      </c>
      <c r="F18" s="26" t="s">
        <v>68</v>
      </c>
      <c r="G18" s="21" t="s">
        <v>53</v>
      </c>
      <c r="H18" s="21" t="s">
        <v>49</v>
      </c>
      <c r="I18" s="21">
        <v>50</v>
      </c>
      <c r="J18" s="26" t="s">
        <v>54</v>
      </c>
      <c r="K18" s="26" t="s">
        <v>55</v>
      </c>
      <c r="L18" s="26"/>
      <c r="M18" s="29">
        <v>9596.86</v>
      </c>
      <c r="N18" s="26"/>
      <c r="O18" s="29">
        <f>M18</f>
        <v>9596.86</v>
      </c>
      <c r="P18" s="26"/>
      <c r="Q18" s="26" t="s">
        <v>42</v>
      </c>
      <c r="R18" s="26" t="s">
        <v>43</v>
      </c>
      <c r="S18" s="38"/>
    </row>
    <row r="19" spans="1:19" ht="43.5" customHeight="1" x14ac:dyDescent="0.25">
      <c r="A19" s="32"/>
      <c r="B19" s="32"/>
      <c r="C19" s="32"/>
      <c r="D19" s="32"/>
      <c r="E19" s="32"/>
      <c r="F19" s="32"/>
      <c r="G19" s="21" t="s">
        <v>56</v>
      </c>
      <c r="H19" s="33" t="s">
        <v>57</v>
      </c>
      <c r="I19" s="33">
        <v>1</v>
      </c>
      <c r="J19" s="32"/>
      <c r="K19" s="32"/>
      <c r="L19" s="32"/>
      <c r="M19" s="36"/>
      <c r="N19" s="32"/>
      <c r="O19" s="36"/>
      <c r="P19" s="32"/>
      <c r="Q19" s="32"/>
      <c r="R19" s="32"/>
      <c r="S19" s="38"/>
    </row>
    <row r="20" spans="1:19" ht="46.5" customHeight="1" x14ac:dyDescent="0.25">
      <c r="A20" s="26">
        <v>8</v>
      </c>
      <c r="B20" s="26">
        <v>1</v>
      </c>
      <c r="C20" s="26">
        <v>4</v>
      </c>
      <c r="D20" s="26">
        <v>2</v>
      </c>
      <c r="E20" s="26" t="s">
        <v>69</v>
      </c>
      <c r="F20" s="26" t="s">
        <v>70</v>
      </c>
      <c r="G20" s="21" t="s">
        <v>53</v>
      </c>
      <c r="H20" s="21" t="s">
        <v>49</v>
      </c>
      <c r="I20" s="21">
        <v>60</v>
      </c>
      <c r="J20" s="26" t="s">
        <v>71</v>
      </c>
      <c r="K20" s="26" t="s">
        <v>55</v>
      </c>
      <c r="L20" s="26"/>
      <c r="M20" s="29">
        <v>9780</v>
      </c>
      <c r="N20" s="26"/>
      <c r="O20" s="29">
        <f>M20</f>
        <v>9780</v>
      </c>
      <c r="P20" s="26"/>
      <c r="Q20" s="26" t="s">
        <v>42</v>
      </c>
      <c r="R20" s="26" t="s">
        <v>43</v>
      </c>
      <c r="S20" s="38"/>
    </row>
    <row r="21" spans="1:19" ht="53.25" customHeight="1" x14ac:dyDescent="0.25">
      <c r="A21" s="32"/>
      <c r="B21" s="32"/>
      <c r="C21" s="32"/>
      <c r="D21" s="32"/>
      <c r="E21" s="32"/>
      <c r="F21" s="32"/>
      <c r="G21" s="21" t="s">
        <v>56</v>
      </c>
      <c r="H21" s="33" t="s">
        <v>57</v>
      </c>
      <c r="I21" s="33">
        <v>1</v>
      </c>
      <c r="J21" s="32"/>
      <c r="K21" s="32"/>
      <c r="L21" s="32"/>
      <c r="M21" s="36"/>
      <c r="N21" s="32"/>
      <c r="O21" s="36"/>
      <c r="P21" s="32"/>
      <c r="Q21" s="32"/>
      <c r="R21" s="32"/>
      <c r="S21" s="38"/>
    </row>
    <row r="22" spans="1:19" ht="75.75" customHeight="1" x14ac:dyDescent="0.25">
      <c r="A22" s="21">
        <v>9</v>
      </c>
      <c r="B22" s="21">
        <v>1</v>
      </c>
      <c r="C22" s="21">
        <v>4</v>
      </c>
      <c r="D22" s="21">
        <v>2</v>
      </c>
      <c r="E22" s="21" t="s">
        <v>72</v>
      </c>
      <c r="F22" s="21" t="s">
        <v>73</v>
      </c>
      <c r="G22" s="21" t="s">
        <v>48</v>
      </c>
      <c r="H22" s="21" t="s">
        <v>49</v>
      </c>
      <c r="I22" s="21">
        <v>50</v>
      </c>
      <c r="J22" s="21" t="s">
        <v>74</v>
      </c>
      <c r="K22" s="21" t="s">
        <v>55</v>
      </c>
      <c r="L22" s="21"/>
      <c r="M22" s="39">
        <v>7217.74</v>
      </c>
      <c r="N22" s="21"/>
      <c r="O22" s="39">
        <f>M22</f>
        <v>7217.74</v>
      </c>
      <c r="P22" s="21"/>
      <c r="Q22" s="21" t="s">
        <v>42</v>
      </c>
      <c r="R22" s="21" t="s">
        <v>43</v>
      </c>
      <c r="S22" s="38"/>
    </row>
    <row r="23" spans="1:19" ht="74.25" customHeight="1" x14ac:dyDescent="0.25">
      <c r="A23" s="21">
        <v>10</v>
      </c>
      <c r="B23" s="21">
        <v>1</v>
      </c>
      <c r="C23" s="21">
        <v>4</v>
      </c>
      <c r="D23" s="21">
        <v>2</v>
      </c>
      <c r="E23" s="21" t="s">
        <v>75</v>
      </c>
      <c r="F23" s="21" t="s">
        <v>76</v>
      </c>
      <c r="G23" s="21" t="s">
        <v>48</v>
      </c>
      <c r="H23" s="21" t="s">
        <v>49</v>
      </c>
      <c r="I23" s="21">
        <v>50</v>
      </c>
      <c r="J23" s="21" t="s">
        <v>77</v>
      </c>
      <c r="K23" s="21" t="s">
        <v>41</v>
      </c>
      <c r="L23" s="21"/>
      <c r="M23" s="39">
        <v>6940</v>
      </c>
      <c r="N23" s="21"/>
      <c r="O23" s="39">
        <f>M23</f>
        <v>6940</v>
      </c>
      <c r="P23" s="21"/>
      <c r="Q23" s="21" t="s">
        <v>42</v>
      </c>
      <c r="R23" s="21" t="s">
        <v>43</v>
      </c>
      <c r="S23" s="38"/>
    </row>
    <row r="24" spans="1:19" ht="58.5" customHeight="1" x14ac:dyDescent="0.25">
      <c r="A24" s="27">
        <v>11</v>
      </c>
      <c r="B24" s="27">
        <v>1</v>
      </c>
      <c r="C24" s="27">
        <v>4</v>
      </c>
      <c r="D24" s="27">
        <v>2</v>
      </c>
      <c r="E24" s="26" t="s">
        <v>78</v>
      </c>
      <c r="F24" s="26" t="s">
        <v>79</v>
      </c>
      <c r="G24" s="13" t="s">
        <v>37</v>
      </c>
      <c r="H24" s="21" t="s">
        <v>80</v>
      </c>
      <c r="I24" s="21">
        <v>94</v>
      </c>
      <c r="J24" s="26" t="s">
        <v>81</v>
      </c>
      <c r="K24" s="27" t="s">
        <v>41</v>
      </c>
      <c r="L24" s="27" t="s">
        <v>82</v>
      </c>
      <c r="M24" s="40">
        <v>34430.6</v>
      </c>
      <c r="N24" s="41">
        <v>453998.37</v>
      </c>
      <c r="O24" s="40">
        <f>M24</f>
        <v>34430.6</v>
      </c>
      <c r="P24" s="41">
        <f>N24</f>
        <v>453998.37</v>
      </c>
      <c r="Q24" s="26" t="s">
        <v>42</v>
      </c>
      <c r="R24" s="26" t="s">
        <v>43</v>
      </c>
      <c r="S24" s="38"/>
    </row>
    <row r="25" spans="1:19" ht="58.5" customHeight="1" x14ac:dyDescent="0.25">
      <c r="A25" s="42"/>
      <c r="B25" s="42"/>
      <c r="C25" s="42"/>
      <c r="D25" s="42"/>
      <c r="E25" s="43"/>
      <c r="F25" s="43"/>
      <c r="G25" s="13"/>
      <c r="H25" s="21" t="s">
        <v>49</v>
      </c>
      <c r="I25" s="21">
        <v>1920</v>
      </c>
      <c r="J25" s="43"/>
      <c r="K25" s="42"/>
      <c r="L25" s="42"/>
      <c r="M25" s="44"/>
      <c r="N25" s="45"/>
      <c r="O25" s="44"/>
      <c r="P25" s="45"/>
      <c r="Q25" s="43"/>
      <c r="R25" s="43"/>
      <c r="S25" s="38"/>
    </row>
    <row r="26" spans="1:19" ht="58.5" customHeight="1" x14ac:dyDescent="0.25">
      <c r="A26" s="42"/>
      <c r="B26" s="42"/>
      <c r="C26" s="42"/>
      <c r="D26" s="42"/>
      <c r="E26" s="43"/>
      <c r="F26" s="43"/>
      <c r="G26" s="21" t="s">
        <v>48</v>
      </c>
      <c r="H26" s="21" t="s">
        <v>49</v>
      </c>
      <c r="I26" s="21">
        <v>100</v>
      </c>
      <c r="J26" s="43"/>
      <c r="K26" s="42"/>
      <c r="L26" s="42"/>
      <c r="M26" s="44"/>
      <c r="N26" s="45"/>
      <c r="O26" s="44"/>
      <c r="P26" s="45"/>
      <c r="Q26" s="43"/>
      <c r="R26" s="43"/>
      <c r="S26" s="38"/>
    </row>
    <row r="27" spans="1:19" ht="31.5" customHeight="1" x14ac:dyDescent="0.25">
      <c r="A27" s="42"/>
      <c r="B27" s="42"/>
      <c r="C27" s="42"/>
      <c r="D27" s="42"/>
      <c r="E27" s="43"/>
      <c r="F27" s="43"/>
      <c r="G27" s="21" t="s">
        <v>83</v>
      </c>
      <c r="H27" s="21" t="s">
        <v>84</v>
      </c>
      <c r="I27" s="21">
        <v>1</v>
      </c>
      <c r="J27" s="43"/>
      <c r="K27" s="42"/>
      <c r="L27" s="42"/>
      <c r="M27" s="44"/>
      <c r="N27" s="45"/>
      <c r="O27" s="44"/>
      <c r="P27" s="45"/>
      <c r="Q27" s="43"/>
      <c r="R27" s="43"/>
      <c r="S27" s="38"/>
    </row>
    <row r="28" spans="1:19" ht="31.5" customHeight="1" x14ac:dyDescent="0.25">
      <c r="A28" s="42"/>
      <c r="B28" s="42"/>
      <c r="C28" s="42"/>
      <c r="D28" s="42"/>
      <c r="E28" s="43"/>
      <c r="F28" s="43"/>
      <c r="G28" s="21" t="s">
        <v>85</v>
      </c>
      <c r="H28" s="21" t="s">
        <v>84</v>
      </c>
      <c r="I28" s="21">
        <v>8</v>
      </c>
      <c r="J28" s="43"/>
      <c r="K28" s="42"/>
      <c r="L28" s="42"/>
      <c r="M28" s="44"/>
      <c r="N28" s="45"/>
      <c r="O28" s="44"/>
      <c r="P28" s="45"/>
      <c r="Q28" s="43"/>
      <c r="R28" s="43"/>
      <c r="S28" s="38"/>
    </row>
    <row r="29" spans="1:19" ht="36" customHeight="1" x14ac:dyDescent="0.25">
      <c r="A29" s="42"/>
      <c r="B29" s="42"/>
      <c r="C29" s="42"/>
      <c r="D29" s="42"/>
      <c r="E29" s="43"/>
      <c r="F29" s="43"/>
      <c r="G29" s="21" t="s">
        <v>86</v>
      </c>
      <c r="H29" s="21" t="s">
        <v>87</v>
      </c>
      <c r="I29" s="21">
        <v>5</v>
      </c>
      <c r="J29" s="43"/>
      <c r="K29" s="42"/>
      <c r="L29" s="42"/>
      <c r="M29" s="44"/>
      <c r="N29" s="45"/>
      <c r="O29" s="44"/>
      <c r="P29" s="45"/>
      <c r="Q29" s="43"/>
      <c r="R29" s="43"/>
      <c r="S29" s="38"/>
    </row>
    <row r="30" spans="1:19" ht="33.75" customHeight="1" x14ac:dyDescent="0.25">
      <c r="A30" s="42"/>
      <c r="B30" s="42"/>
      <c r="C30" s="42"/>
      <c r="D30" s="42"/>
      <c r="E30" s="43"/>
      <c r="F30" s="43"/>
      <c r="G30" s="21" t="s">
        <v>88</v>
      </c>
      <c r="H30" s="21" t="s">
        <v>49</v>
      </c>
      <c r="I30" s="21">
        <v>50</v>
      </c>
      <c r="J30" s="43"/>
      <c r="K30" s="42"/>
      <c r="L30" s="42"/>
      <c r="M30" s="44"/>
      <c r="N30" s="45"/>
      <c r="O30" s="44"/>
      <c r="P30" s="45"/>
      <c r="Q30" s="43"/>
      <c r="R30" s="43"/>
      <c r="S30" s="38"/>
    </row>
    <row r="31" spans="1:19" ht="40.5" customHeight="1" x14ac:dyDescent="0.25">
      <c r="A31" s="34"/>
      <c r="B31" s="34"/>
      <c r="C31" s="34"/>
      <c r="D31" s="34"/>
      <c r="E31" s="32"/>
      <c r="F31" s="32"/>
      <c r="G31" s="21" t="s">
        <v>89</v>
      </c>
      <c r="H31" s="21" t="s">
        <v>84</v>
      </c>
      <c r="I31" s="21">
        <v>1</v>
      </c>
      <c r="J31" s="32"/>
      <c r="K31" s="34"/>
      <c r="L31" s="34"/>
      <c r="M31" s="46"/>
      <c r="N31" s="47"/>
      <c r="O31" s="46"/>
      <c r="P31" s="47"/>
      <c r="Q31" s="32"/>
      <c r="R31" s="32"/>
      <c r="S31" s="38"/>
    </row>
    <row r="32" spans="1:19" ht="111.75" customHeight="1" x14ac:dyDescent="0.25">
      <c r="A32" s="13">
        <v>12</v>
      </c>
      <c r="B32" s="13">
        <v>1</v>
      </c>
      <c r="C32" s="13">
        <v>4</v>
      </c>
      <c r="D32" s="13">
        <v>2</v>
      </c>
      <c r="E32" s="13" t="s">
        <v>90</v>
      </c>
      <c r="F32" s="13" t="s">
        <v>91</v>
      </c>
      <c r="G32" s="48" t="s">
        <v>48</v>
      </c>
      <c r="H32" s="49" t="s">
        <v>49</v>
      </c>
      <c r="I32" s="50">
        <v>60</v>
      </c>
      <c r="J32" s="13" t="s">
        <v>92</v>
      </c>
      <c r="K32" s="13" t="s">
        <v>41</v>
      </c>
      <c r="L32" s="17"/>
      <c r="M32" s="51">
        <v>13200</v>
      </c>
      <c r="N32" s="17"/>
      <c r="O32" s="51">
        <f>M32</f>
        <v>13200</v>
      </c>
      <c r="P32" s="17"/>
      <c r="Q32" s="13" t="s">
        <v>42</v>
      </c>
      <c r="R32" s="13" t="s">
        <v>43</v>
      </c>
      <c r="S32" s="38"/>
    </row>
    <row r="33" spans="1:19" ht="87" customHeight="1" x14ac:dyDescent="0.25">
      <c r="A33" s="13"/>
      <c r="B33" s="13"/>
      <c r="C33" s="13"/>
      <c r="D33" s="13"/>
      <c r="E33" s="13"/>
      <c r="F33" s="13"/>
      <c r="G33" s="52" t="s">
        <v>93</v>
      </c>
      <c r="H33" s="21" t="s">
        <v>93</v>
      </c>
      <c r="I33" s="53">
        <v>1</v>
      </c>
      <c r="J33" s="13"/>
      <c r="K33" s="13"/>
      <c r="L33" s="17"/>
      <c r="M33" s="51"/>
      <c r="N33" s="17"/>
      <c r="O33" s="51"/>
      <c r="P33" s="17"/>
      <c r="Q33" s="13"/>
      <c r="R33" s="13"/>
      <c r="S33" s="38"/>
    </row>
    <row r="34" spans="1:19" ht="43.5" customHeight="1" x14ac:dyDescent="0.25">
      <c r="A34" s="26">
        <v>13</v>
      </c>
      <c r="B34" s="26">
        <v>1</v>
      </c>
      <c r="C34" s="26">
        <v>4</v>
      </c>
      <c r="D34" s="26">
        <v>2</v>
      </c>
      <c r="E34" s="26" t="s">
        <v>94</v>
      </c>
      <c r="F34" s="26" t="s">
        <v>95</v>
      </c>
      <c r="G34" s="21" t="s">
        <v>53</v>
      </c>
      <c r="H34" s="21" t="s">
        <v>49</v>
      </c>
      <c r="I34" s="21">
        <v>50</v>
      </c>
      <c r="J34" s="26" t="s">
        <v>96</v>
      </c>
      <c r="K34" s="26" t="s">
        <v>55</v>
      </c>
      <c r="L34" s="26"/>
      <c r="M34" s="29">
        <v>5662.5</v>
      </c>
      <c r="N34" s="26"/>
      <c r="O34" s="29">
        <f>M34</f>
        <v>5662.5</v>
      </c>
      <c r="P34" s="26"/>
      <c r="Q34" s="26" t="s">
        <v>42</v>
      </c>
      <c r="R34" s="26" t="s">
        <v>43</v>
      </c>
      <c r="S34" s="38"/>
    </row>
    <row r="35" spans="1:19" ht="37.5" customHeight="1" x14ac:dyDescent="0.25">
      <c r="A35" s="32"/>
      <c r="B35" s="32"/>
      <c r="C35" s="32"/>
      <c r="D35" s="32"/>
      <c r="E35" s="32"/>
      <c r="F35" s="32"/>
      <c r="G35" s="49" t="s">
        <v>86</v>
      </c>
      <c r="H35" s="49" t="s">
        <v>87</v>
      </c>
      <c r="I35" s="49">
        <v>1</v>
      </c>
      <c r="J35" s="32"/>
      <c r="K35" s="32"/>
      <c r="L35" s="32"/>
      <c r="M35" s="36"/>
      <c r="N35" s="32"/>
      <c r="O35" s="36"/>
      <c r="P35" s="32"/>
      <c r="Q35" s="32"/>
      <c r="R35" s="32"/>
      <c r="S35" s="38"/>
    </row>
    <row r="36" spans="1:19" ht="37.5" customHeight="1" x14ac:dyDescent="0.25">
      <c r="A36" s="26">
        <v>14</v>
      </c>
      <c r="B36" s="26">
        <v>1</v>
      </c>
      <c r="C36" s="26">
        <v>4</v>
      </c>
      <c r="D36" s="26">
        <v>2</v>
      </c>
      <c r="E36" s="26" t="s">
        <v>97</v>
      </c>
      <c r="F36" s="26" t="s">
        <v>98</v>
      </c>
      <c r="G36" s="21" t="s">
        <v>53</v>
      </c>
      <c r="H36" s="21" t="s">
        <v>49</v>
      </c>
      <c r="I36" s="21">
        <v>55</v>
      </c>
      <c r="J36" s="54" t="s">
        <v>71</v>
      </c>
      <c r="K36" s="26" t="s">
        <v>55</v>
      </c>
      <c r="L36" s="26"/>
      <c r="M36" s="29">
        <v>7170.9</v>
      </c>
      <c r="N36" s="26"/>
      <c r="O36" s="29">
        <f>M36</f>
        <v>7170.9</v>
      </c>
      <c r="P36" s="26"/>
      <c r="Q36" s="26" t="s">
        <v>42</v>
      </c>
      <c r="R36" s="26" t="s">
        <v>43</v>
      </c>
      <c r="S36" s="38"/>
    </row>
    <row r="37" spans="1:19" ht="37.5" customHeight="1" x14ac:dyDescent="0.25">
      <c r="A37" s="32"/>
      <c r="B37" s="32"/>
      <c r="C37" s="32"/>
      <c r="D37" s="32"/>
      <c r="E37" s="32"/>
      <c r="F37" s="32"/>
      <c r="G37" s="21" t="s">
        <v>56</v>
      </c>
      <c r="H37" s="33" t="s">
        <v>57</v>
      </c>
      <c r="I37" s="33">
        <v>1</v>
      </c>
      <c r="J37" s="55"/>
      <c r="K37" s="32"/>
      <c r="L37" s="32"/>
      <c r="M37" s="36"/>
      <c r="N37" s="32"/>
      <c r="O37" s="36"/>
      <c r="P37" s="32"/>
      <c r="Q37" s="32"/>
      <c r="R37" s="32"/>
      <c r="S37" s="38"/>
    </row>
    <row r="38" spans="1:19" ht="43.5" customHeight="1" x14ac:dyDescent="0.25">
      <c r="A38" s="26">
        <v>15</v>
      </c>
      <c r="B38" s="26">
        <v>1</v>
      </c>
      <c r="C38" s="26">
        <v>4</v>
      </c>
      <c r="D38" s="26">
        <v>2</v>
      </c>
      <c r="E38" s="26" t="s">
        <v>99</v>
      </c>
      <c r="F38" s="26" t="s">
        <v>100</v>
      </c>
      <c r="G38" s="21" t="s">
        <v>53</v>
      </c>
      <c r="H38" s="21" t="s">
        <v>49</v>
      </c>
      <c r="I38" s="21">
        <v>50</v>
      </c>
      <c r="J38" s="26" t="s">
        <v>101</v>
      </c>
      <c r="K38" s="26" t="s">
        <v>41</v>
      </c>
      <c r="L38" s="26"/>
      <c r="M38" s="29">
        <v>14978.09</v>
      </c>
      <c r="N38" s="26"/>
      <c r="O38" s="29">
        <f>M38</f>
        <v>14978.09</v>
      </c>
      <c r="P38" s="26"/>
      <c r="Q38" s="26" t="s">
        <v>42</v>
      </c>
      <c r="R38" s="26" t="s">
        <v>43</v>
      </c>
      <c r="S38" s="38"/>
    </row>
    <row r="39" spans="1:19" ht="79.5" customHeight="1" x14ac:dyDescent="0.25">
      <c r="A39" s="32"/>
      <c r="B39" s="32"/>
      <c r="C39" s="32"/>
      <c r="D39" s="32"/>
      <c r="E39" s="32"/>
      <c r="F39" s="32"/>
      <c r="G39" s="21" t="s">
        <v>56</v>
      </c>
      <c r="H39" s="33" t="s">
        <v>57</v>
      </c>
      <c r="I39" s="33">
        <v>1</v>
      </c>
      <c r="J39" s="32"/>
      <c r="K39" s="32"/>
      <c r="L39" s="32"/>
      <c r="M39" s="36"/>
      <c r="N39" s="32"/>
      <c r="O39" s="36"/>
      <c r="P39" s="32"/>
      <c r="Q39" s="32"/>
      <c r="R39" s="32"/>
      <c r="S39" s="38"/>
    </row>
    <row r="40" spans="1:19" ht="208.5" customHeight="1" x14ac:dyDescent="0.25">
      <c r="A40" s="21">
        <v>16</v>
      </c>
      <c r="B40" s="21">
        <v>1</v>
      </c>
      <c r="C40" s="21">
        <v>4</v>
      </c>
      <c r="D40" s="21">
        <v>2</v>
      </c>
      <c r="E40" s="21" t="s">
        <v>102</v>
      </c>
      <c r="F40" s="21" t="s">
        <v>103</v>
      </c>
      <c r="G40" s="21" t="s">
        <v>48</v>
      </c>
      <c r="H40" s="21" t="s">
        <v>49</v>
      </c>
      <c r="I40" s="21">
        <v>60</v>
      </c>
      <c r="J40" s="21" t="s">
        <v>104</v>
      </c>
      <c r="K40" s="21" t="s">
        <v>55</v>
      </c>
      <c r="L40" s="21"/>
      <c r="M40" s="39">
        <v>7497.6</v>
      </c>
      <c r="N40" s="21"/>
      <c r="O40" s="39">
        <f>M40</f>
        <v>7497.6</v>
      </c>
      <c r="P40" s="21"/>
      <c r="Q40" s="21" t="s">
        <v>42</v>
      </c>
      <c r="R40" s="21" t="s">
        <v>43</v>
      </c>
      <c r="S40" s="38"/>
    </row>
    <row r="41" spans="1:19" ht="81" customHeight="1" x14ac:dyDescent="0.25">
      <c r="A41" s="56">
        <v>17</v>
      </c>
      <c r="B41" s="56">
        <v>1</v>
      </c>
      <c r="C41" s="56">
        <v>4</v>
      </c>
      <c r="D41" s="56">
        <v>2</v>
      </c>
      <c r="E41" s="56" t="s">
        <v>105</v>
      </c>
      <c r="F41" s="56" t="s">
        <v>106</v>
      </c>
      <c r="G41" s="33" t="s">
        <v>53</v>
      </c>
      <c r="H41" s="33" t="s">
        <v>49</v>
      </c>
      <c r="I41" s="33">
        <v>60</v>
      </c>
      <c r="J41" s="56" t="s">
        <v>107</v>
      </c>
      <c r="K41" s="56" t="s">
        <v>55</v>
      </c>
      <c r="L41" s="56"/>
      <c r="M41" s="57">
        <v>6986.42</v>
      </c>
      <c r="N41" s="56"/>
      <c r="O41" s="57">
        <f>M41</f>
        <v>6986.42</v>
      </c>
      <c r="P41" s="56"/>
      <c r="Q41" s="56" t="s">
        <v>42</v>
      </c>
      <c r="R41" s="56" t="s">
        <v>43</v>
      </c>
      <c r="S41" s="38"/>
    </row>
    <row r="42" spans="1:19" ht="55.5" customHeight="1" x14ac:dyDescent="0.25">
      <c r="A42" s="56"/>
      <c r="B42" s="56"/>
      <c r="C42" s="56"/>
      <c r="D42" s="56"/>
      <c r="E42" s="56"/>
      <c r="F42" s="56"/>
      <c r="G42" s="33" t="s">
        <v>86</v>
      </c>
      <c r="H42" s="33" t="s">
        <v>87</v>
      </c>
      <c r="I42" s="33">
        <v>1</v>
      </c>
      <c r="J42" s="56"/>
      <c r="K42" s="56"/>
      <c r="L42" s="56"/>
      <c r="M42" s="57"/>
      <c r="N42" s="56"/>
      <c r="O42" s="57"/>
      <c r="P42" s="56"/>
      <c r="Q42" s="56"/>
      <c r="R42" s="56"/>
      <c r="S42" s="38"/>
    </row>
    <row r="43" spans="1:19" ht="55.5" customHeight="1" x14ac:dyDescent="0.25">
      <c r="A43" s="56"/>
      <c r="B43" s="56"/>
      <c r="C43" s="56"/>
      <c r="D43" s="56"/>
      <c r="E43" s="56"/>
      <c r="F43" s="56"/>
      <c r="G43" s="33" t="s">
        <v>108</v>
      </c>
      <c r="H43" s="33" t="s">
        <v>57</v>
      </c>
      <c r="I43" s="33">
        <v>1</v>
      </c>
      <c r="J43" s="56"/>
      <c r="K43" s="56"/>
      <c r="L43" s="56"/>
      <c r="M43" s="57"/>
      <c r="N43" s="56"/>
      <c r="O43" s="57"/>
      <c r="P43" s="56"/>
      <c r="Q43" s="56"/>
      <c r="R43" s="56"/>
      <c r="S43" s="38"/>
    </row>
    <row r="44" spans="1:19" ht="129" customHeight="1" x14ac:dyDescent="0.25">
      <c r="A44" s="21">
        <v>18</v>
      </c>
      <c r="B44" s="21">
        <v>1</v>
      </c>
      <c r="C44" s="21">
        <v>4</v>
      </c>
      <c r="D44" s="21">
        <v>2</v>
      </c>
      <c r="E44" s="21" t="s">
        <v>109</v>
      </c>
      <c r="F44" s="21" t="s">
        <v>110</v>
      </c>
      <c r="G44" s="21" t="s">
        <v>48</v>
      </c>
      <c r="H44" s="21" t="s">
        <v>49</v>
      </c>
      <c r="I44" s="21">
        <v>60</v>
      </c>
      <c r="J44" s="21" t="s">
        <v>111</v>
      </c>
      <c r="K44" s="21" t="s">
        <v>55</v>
      </c>
      <c r="L44" s="21"/>
      <c r="M44" s="39">
        <v>11978.96</v>
      </c>
      <c r="N44" s="21"/>
      <c r="O44" s="39">
        <f>M44</f>
        <v>11978.96</v>
      </c>
      <c r="P44" s="21"/>
      <c r="Q44" s="21" t="s">
        <v>42</v>
      </c>
      <c r="R44" s="21" t="s">
        <v>43</v>
      </c>
      <c r="S44" s="38"/>
    </row>
    <row r="45" spans="1:19" s="20" customFormat="1" ht="315" customHeight="1" x14ac:dyDescent="0.25">
      <c r="A45" s="21">
        <v>19</v>
      </c>
      <c r="B45" s="21">
        <v>1</v>
      </c>
      <c r="C45" s="21">
        <v>4</v>
      </c>
      <c r="D45" s="21">
        <v>5</v>
      </c>
      <c r="E45" s="21" t="s">
        <v>112</v>
      </c>
      <c r="F45" s="21" t="s">
        <v>113</v>
      </c>
      <c r="G45" s="21" t="s">
        <v>48</v>
      </c>
      <c r="H45" s="21" t="s">
        <v>49</v>
      </c>
      <c r="I45" s="21">
        <v>60</v>
      </c>
      <c r="J45" s="21" t="s">
        <v>114</v>
      </c>
      <c r="K45" s="21"/>
      <c r="L45" s="21" t="s">
        <v>41</v>
      </c>
      <c r="M45" s="39"/>
      <c r="N45" s="58">
        <v>30000</v>
      </c>
      <c r="O45" s="39"/>
      <c r="P45" s="58">
        <f>N45</f>
        <v>30000</v>
      </c>
      <c r="Q45" s="21" t="s">
        <v>42</v>
      </c>
      <c r="R45" s="21" t="s">
        <v>43</v>
      </c>
      <c r="S45" s="59"/>
    </row>
    <row r="46" spans="1:19" ht="47.25" customHeight="1" x14ac:dyDescent="0.25">
      <c r="A46" s="12">
        <v>20</v>
      </c>
      <c r="B46" s="12">
        <v>1</v>
      </c>
      <c r="C46" s="12">
        <v>4</v>
      </c>
      <c r="D46" s="12">
        <v>2</v>
      </c>
      <c r="E46" s="12" t="s">
        <v>115</v>
      </c>
      <c r="F46" s="13" t="s">
        <v>116</v>
      </c>
      <c r="G46" s="12" t="s">
        <v>93</v>
      </c>
      <c r="H46" s="23" t="s">
        <v>117</v>
      </c>
      <c r="I46" s="23">
        <v>3</v>
      </c>
      <c r="J46" s="13" t="s">
        <v>118</v>
      </c>
      <c r="K46" s="12" t="s">
        <v>41</v>
      </c>
      <c r="L46" s="17"/>
      <c r="M46" s="18">
        <v>14785.9</v>
      </c>
      <c r="N46" s="17"/>
      <c r="O46" s="18">
        <f>M46</f>
        <v>14785.9</v>
      </c>
      <c r="P46" s="17"/>
      <c r="Q46" s="13" t="s">
        <v>42</v>
      </c>
      <c r="R46" s="13" t="s">
        <v>43</v>
      </c>
    </row>
    <row r="47" spans="1:19" ht="58.5" customHeight="1" x14ac:dyDescent="0.25">
      <c r="A47" s="12"/>
      <c r="B47" s="12"/>
      <c r="C47" s="12"/>
      <c r="D47" s="12"/>
      <c r="E47" s="12"/>
      <c r="F47" s="13"/>
      <c r="G47" s="12"/>
      <c r="H47" s="23" t="s">
        <v>119</v>
      </c>
      <c r="I47" s="23">
        <v>2</v>
      </c>
      <c r="J47" s="13"/>
      <c r="K47" s="12"/>
      <c r="L47" s="17"/>
      <c r="M47" s="18"/>
      <c r="N47" s="17"/>
      <c r="O47" s="18"/>
      <c r="P47" s="17"/>
      <c r="Q47" s="13"/>
      <c r="R47" s="13"/>
      <c r="S47" s="38"/>
    </row>
    <row r="48" spans="1:19" ht="76.5" customHeight="1" x14ac:dyDescent="0.25">
      <c r="A48" s="12"/>
      <c r="B48" s="12"/>
      <c r="C48" s="12"/>
      <c r="D48" s="12"/>
      <c r="E48" s="12"/>
      <c r="F48" s="13"/>
      <c r="G48" s="60" t="s">
        <v>120</v>
      </c>
      <c r="H48" s="23" t="s">
        <v>121</v>
      </c>
      <c r="I48" s="23">
        <v>3000</v>
      </c>
      <c r="J48" s="13"/>
      <c r="K48" s="12"/>
      <c r="L48" s="17"/>
      <c r="M48" s="18"/>
      <c r="N48" s="17"/>
      <c r="O48" s="18"/>
      <c r="P48" s="17"/>
      <c r="Q48" s="13"/>
      <c r="R48" s="13"/>
    </row>
    <row r="49" spans="1:18" ht="85.5" customHeight="1" x14ac:dyDescent="0.25">
      <c r="A49" s="12"/>
      <c r="B49" s="12"/>
      <c r="C49" s="12"/>
      <c r="D49" s="12"/>
      <c r="E49" s="12"/>
      <c r="F49" s="13"/>
      <c r="G49" s="60" t="s">
        <v>122</v>
      </c>
      <c r="H49" s="23" t="s">
        <v>121</v>
      </c>
      <c r="I49" s="23">
        <v>5000</v>
      </c>
      <c r="J49" s="13"/>
      <c r="K49" s="12"/>
      <c r="L49" s="17"/>
      <c r="M49" s="18"/>
      <c r="N49" s="17"/>
      <c r="O49" s="18"/>
      <c r="P49" s="17"/>
      <c r="Q49" s="13"/>
      <c r="R49" s="13"/>
    </row>
    <row r="50" spans="1:18" ht="57" customHeight="1" x14ac:dyDescent="0.25">
      <c r="A50" s="61">
        <v>21</v>
      </c>
      <c r="B50" s="61">
        <v>1</v>
      </c>
      <c r="C50" s="61">
        <v>4</v>
      </c>
      <c r="D50" s="61">
        <v>2</v>
      </c>
      <c r="E50" s="61" t="s">
        <v>123</v>
      </c>
      <c r="F50" s="56" t="s">
        <v>124</v>
      </c>
      <c r="G50" s="33" t="s">
        <v>86</v>
      </c>
      <c r="H50" s="33" t="s">
        <v>87</v>
      </c>
      <c r="I50" s="33">
        <v>30</v>
      </c>
      <c r="J50" s="56" t="s">
        <v>111</v>
      </c>
      <c r="K50" s="61" t="s">
        <v>41</v>
      </c>
      <c r="L50" s="61"/>
      <c r="M50" s="62">
        <v>156912.84</v>
      </c>
      <c r="N50" s="61"/>
      <c r="O50" s="62">
        <f>M50</f>
        <v>156912.84</v>
      </c>
      <c r="P50" s="61"/>
      <c r="Q50" s="56" t="s">
        <v>42</v>
      </c>
      <c r="R50" s="56" t="s">
        <v>43</v>
      </c>
    </row>
    <row r="51" spans="1:18" ht="54" customHeight="1" x14ac:dyDescent="0.25">
      <c r="A51" s="61"/>
      <c r="B51" s="61"/>
      <c r="C51" s="61"/>
      <c r="D51" s="61"/>
      <c r="E51" s="61"/>
      <c r="F51" s="56"/>
      <c r="G51" s="33" t="s">
        <v>93</v>
      </c>
      <c r="H51" s="33" t="s">
        <v>93</v>
      </c>
      <c r="I51" s="33">
        <v>1</v>
      </c>
      <c r="J51" s="56"/>
      <c r="K51" s="61"/>
      <c r="L51" s="61"/>
      <c r="M51" s="62"/>
      <c r="N51" s="61"/>
      <c r="O51" s="62"/>
      <c r="P51" s="61"/>
      <c r="Q51" s="56"/>
      <c r="R51" s="56"/>
    </row>
    <row r="52" spans="1:18" ht="159" customHeight="1" x14ac:dyDescent="0.25">
      <c r="A52" s="23">
        <v>22</v>
      </c>
      <c r="B52" s="23">
        <v>1</v>
      </c>
      <c r="C52" s="23">
        <v>4</v>
      </c>
      <c r="D52" s="23">
        <v>5</v>
      </c>
      <c r="E52" s="21" t="s">
        <v>125</v>
      </c>
      <c r="F52" s="21" t="s">
        <v>126</v>
      </c>
      <c r="G52" s="21" t="s">
        <v>127</v>
      </c>
      <c r="H52" s="21" t="s">
        <v>49</v>
      </c>
      <c r="I52" s="21">
        <v>80</v>
      </c>
      <c r="J52" s="21" t="s">
        <v>128</v>
      </c>
      <c r="K52" s="23" t="s">
        <v>41</v>
      </c>
      <c r="L52" s="23"/>
      <c r="M52" s="25">
        <v>40292.06</v>
      </c>
      <c r="N52" s="23"/>
      <c r="O52" s="25">
        <f>M52</f>
        <v>40292.06</v>
      </c>
      <c r="P52" s="23"/>
      <c r="Q52" s="21" t="s">
        <v>42</v>
      </c>
      <c r="R52" s="21" t="s">
        <v>43</v>
      </c>
    </row>
    <row r="53" spans="1:18" ht="132" customHeight="1" x14ac:dyDescent="0.25">
      <c r="A53" s="61">
        <v>23</v>
      </c>
      <c r="B53" s="61">
        <v>1</v>
      </c>
      <c r="C53" s="61">
        <v>4</v>
      </c>
      <c r="D53" s="61">
        <v>2</v>
      </c>
      <c r="E53" s="56" t="s">
        <v>129</v>
      </c>
      <c r="F53" s="56" t="s">
        <v>130</v>
      </c>
      <c r="G53" s="33" t="s">
        <v>53</v>
      </c>
      <c r="H53" s="33" t="s">
        <v>49</v>
      </c>
      <c r="I53" s="33">
        <v>100</v>
      </c>
      <c r="J53" s="56" t="s">
        <v>131</v>
      </c>
      <c r="K53" s="61" t="s">
        <v>55</v>
      </c>
      <c r="L53" s="61"/>
      <c r="M53" s="62">
        <v>11654.95</v>
      </c>
      <c r="N53" s="61"/>
      <c r="O53" s="62">
        <f>M53</f>
        <v>11654.95</v>
      </c>
      <c r="P53" s="61"/>
      <c r="Q53" s="56" t="s">
        <v>42</v>
      </c>
      <c r="R53" s="56" t="s">
        <v>43</v>
      </c>
    </row>
    <row r="54" spans="1:18" ht="63" customHeight="1" x14ac:dyDescent="0.25">
      <c r="A54" s="61"/>
      <c r="B54" s="61"/>
      <c r="C54" s="61"/>
      <c r="D54" s="61"/>
      <c r="E54" s="56"/>
      <c r="F54" s="56"/>
      <c r="G54" s="21" t="s">
        <v>56</v>
      </c>
      <c r="H54" s="33" t="s">
        <v>57</v>
      </c>
      <c r="I54" s="33">
        <v>1</v>
      </c>
      <c r="J54" s="56"/>
      <c r="K54" s="61"/>
      <c r="L54" s="61"/>
      <c r="M54" s="62"/>
      <c r="N54" s="61"/>
      <c r="O54" s="62"/>
      <c r="P54" s="61"/>
      <c r="Q54" s="56"/>
      <c r="R54" s="56"/>
    </row>
    <row r="55" spans="1:18" ht="150" x14ac:dyDescent="0.25">
      <c r="A55" s="63">
        <v>24</v>
      </c>
      <c r="B55" s="63">
        <v>1</v>
      </c>
      <c r="C55" s="63">
        <v>4</v>
      </c>
      <c r="D55" s="63">
        <v>2</v>
      </c>
      <c r="E55" s="33" t="s">
        <v>132</v>
      </c>
      <c r="F55" s="33" t="s">
        <v>133</v>
      </c>
      <c r="G55" s="33" t="s">
        <v>134</v>
      </c>
      <c r="H55" s="33" t="s">
        <v>135</v>
      </c>
      <c r="I55" s="33">
        <v>35</v>
      </c>
      <c r="J55" s="33" t="s">
        <v>136</v>
      </c>
      <c r="K55" s="63"/>
      <c r="L55" s="63" t="s">
        <v>82</v>
      </c>
      <c r="M55" s="64"/>
      <c r="N55" s="65">
        <v>400000</v>
      </c>
      <c r="O55" s="65"/>
      <c r="P55" s="65">
        <f>N55</f>
        <v>400000</v>
      </c>
      <c r="Q55" s="33" t="s">
        <v>42</v>
      </c>
      <c r="R55" s="33" t="s">
        <v>43</v>
      </c>
    </row>
    <row r="56" spans="1:18" ht="110.25" customHeight="1" x14ac:dyDescent="0.25">
      <c r="A56" s="63">
        <v>25</v>
      </c>
      <c r="B56" s="63">
        <v>1</v>
      </c>
      <c r="C56" s="63">
        <v>4</v>
      </c>
      <c r="D56" s="63">
        <v>2</v>
      </c>
      <c r="E56" s="33" t="s">
        <v>137</v>
      </c>
      <c r="F56" s="33" t="s">
        <v>138</v>
      </c>
      <c r="G56" s="33" t="s">
        <v>88</v>
      </c>
      <c r="H56" s="33" t="s">
        <v>49</v>
      </c>
      <c r="I56" s="33">
        <v>30</v>
      </c>
      <c r="J56" s="33" t="s">
        <v>139</v>
      </c>
      <c r="K56" s="63"/>
      <c r="L56" s="63" t="s">
        <v>82</v>
      </c>
      <c r="M56" s="64"/>
      <c r="N56" s="65">
        <v>120000</v>
      </c>
      <c r="O56" s="64"/>
      <c r="P56" s="65">
        <f>N56</f>
        <v>120000</v>
      </c>
      <c r="Q56" s="33" t="s">
        <v>42</v>
      </c>
      <c r="R56" s="33" t="s">
        <v>43</v>
      </c>
    </row>
    <row r="57" spans="1:18" ht="60" x14ac:dyDescent="0.25">
      <c r="A57" s="63">
        <v>26</v>
      </c>
      <c r="B57" s="63">
        <v>1</v>
      </c>
      <c r="C57" s="63">
        <v>4</v>
      </c>
      <c r="D57" s="63">
        <v>2</v>
      </c>
      <c r="E57" s="33" t="s">
        <v>140</v>
      </c>
      <c r="F57" s="33" t="s">
        <v>141</v>
      </c>
      <c r="G57" s="63" t="s">
        <v>48</v>
      </c>
      <c r="H57" s="63" t="s">
        <v>49</v>
      </c>
      <c r="I57" s="63">
        <v>100</v>
      </c>
      <c r="J57" s="33" t="s">
        <v>142</v>
      </c>
      <c r="K57" s="63"/>
      <c r="L57" s="63" t="s">
        <v>82</v>
      </c>
      <c r="M57" s="63"/>
      <c r="N57" s="65">
        <v>15000</v>
      </c>
      <c r="O57" s="63"/>
      <c r="P57" s="65">
        <f>N57</f>
        <v>15000</v>
      </c>
      <c r="Q57" s="33" t="s">
        <v>42</v>
      </c>
      <c r="R57" s="33" t="s">
        <v>43</v>
      </c>
    </row>
    <row r="58" spans="1:18" ht="120.75" customHeight="1" x14ac:dyDescent="0.25">
      <c r="A58" s="61">
        <v>27</v>
      </c>
      <c r="B58" s="61">
        <v>1</v>
      </c>
      <c r="C58" s="61">
        <v>4</v>
      </c>
      <c r="D58" s="61">
        <v>2</v>
      </c>
      <c r="E58" s="56" t="s">
        <v>143</v>
      </c>
      <c r="F58" s="56" t="s">
        <v>144</v>
      </c>
      <c r="G58" s="56" t="s">
        <v>48</v>
      </c>
      <c r="H58" s="33" t="s">
        <v>145</v>
      </c>
      <c r="I58" s="33">
        <v>2</v>
      </c>
      <c r="J58" s="56" t="s">
        <v>146</v>
      </c>
      <c r="K58" s="61"/>
      <c r="L58" s="61" t="s">
        <v>82</v>
      </c>
      <c r="M58" s="62"/>
      <c r="N58" s="66">
        <v>11000</v>
      </c>
      <c r="O58" s="66"/>
      <c r="P58" s="66">
        <v>11000</v>
      </c>
      <c r="Q58" s="56" t="s">
        <v>42</v>
      </c>
      <c r="R58" s="56" t="s">
        <v>43</v>
      </c>
    </row>
    <row r="59" spans="1:18" ht="30" x14ac:dyDescent="0.25">
      <c r="A59" s="61"/>
      <c r="B59" s="61"/>
      <c r="C59" s="61"/>
      <c r="D59" s="61"/>
      <c r="E59" s="56"/>
      <c r="F59" s="56"/>
      <c r="G59" s="56"/>
      <c r="H59" s="33" t="s">
        <v>147</v>
      </c>
      <c r="I59" s="33">
        <v>120</v>
      </c>
      <c r="J59" s="56"/>
      <c r="K59" s="61"/>
      <c r="L59" s="61"/>
      <c r="M59" s="62"/>
      <c r="N59" s="66"/>
      <c r="O59" s="66"/>
      <c r="P59" s="66"/>
      <c r="Q59" s="56"/>
      <c r="R59" s="56"/>
    </row>
    <row r="60" spans="1:18" ht="35.25" customHeight="1" x14ac:dyDescent="0.25">
      <c r="A60" s="61"/>
      <c r="B60" s="61"/>
      <c r="C60" s="61"/>
      <c r="D60" s="61"/>
      <c r="E60" s="56"/>
      <c r="F60" s="56"/>
      <c r="G60" s="33" t="s">
        <v>86</v>
      </c>
      <c r="H60" s="33" t="s">
        <v>87</v>
      </c>
      <c r="I60" s="33">
        <v>2</v>
      </c>
      <c r="J60" s="56"/>
      <c r="K60" s="61"/>
      <c r="L60" s="61"/>
      <c r="M60" s="62"/>
      <c r="N60" s="66"/>
      <c r="O60" s="66"/>
      <c r="P60" s="66"/>
      <c r="Q60" s="56"/>
      <c r="R60" s="56"/>
    </row>
    <row r="61" spans="1:18" ht="112.5" customHeight="1" x14ac:dyDescent="0.25">
      <c r="A61" s="61">
        <v>28</v>
      </c>
      <c r="B61" s="61">
        <v>1</v>
      </c>
      <c r="C61" s="61">
        <v>4</v>
      </c>
      <c r="D61" s="61">
        <v>5</v>
      </c>
      <c r="E61" s="56" t="s">
        <v>148</v>
      </c>
      <c r="F61" s="67" t="s">
        <v>149</v>
      </c>
      <c r="G61" s="56" t="s">
        <v>37</v>
      </c>
      <c r="H61" s="33" t="s">
        <v>80</v>
      </c>
      <c r="I61" s="33">
        <v>3</v>
      </c>
      <c r="J61" s="56" t="s">
        <v>150</v>
      </c>
      <c r="K61" s="68"/>
      <c r="L61" s="61" t="s">
        <v>41</v>
      </c>
      <c r="M61" s="69"/>
      <c r="N61" s="66">
        <v>11967.13</v>
      </c>
      <c r="O61" s="70"/>
      <c r="P61" s="66">
        <f>N61</f>
        <v>11967.13</v>
      </c>
      <c r="Q61" s="56" t="s">
        <v>42</v>
      </c>
      <c r="R61" s="56" t="s">
        <v>43</v>
      </c>
    </row>
    <row r="62" spans="1:18" ht="154.5" customHeight="1" x14ac:dyDescent="0.25">
      <c r="A62" s="61"/>
      <c r="B62" s="61"/>
      <c r="C62" s="61"/>
      <c r="D62" s="61"/>
      <c r="E62" s="56"/>
      <c r="F62" s="71"/>
      <c r="G62" s="56"/>
      <c r="H62" s="33" t="s">
        <v>44</v>
      </c>
      <c r="I62" s="33">
        <v>60</v>
      </c>
      <c r="J62" s="56"/>
      <c r="K62" s="68"/>
      <c r="L62" s="61"/>
      <c r="M62" s="69"/>
      <c r="N62" s="66"/>
      <c r="O62" s="70"/>
      <c r="P62" s="66"/>
      <c r="Q62" s="56"/>
      <c r="R62" s="56"/>
    </row>
    <row r="63" spans="1:18" ht="150.75" customHeight="1" x14ac:dyDescent="0.25">
      <c r="A63" s="33">
        <v>29</v>
      </c>
      <c r="B63" s="33">
        <v>1</v>
      </c>
      <c r="C63" s="33">
        <v>4</v>
      </c>
      <c r="D63" s="33">
        <v>5</v>
      </c>
      <c r="E63" s="33" t="s">
        <v>151</v>
      </c>
      <c r="F63" s="33" t="s">
        <v>152</v>
      </c>
      <c r="G63" s="33" t="s">
        <v>48</v>
      </c>
      <c r="H63" s="33" t="s">
        <v>49</v>
      </c>
      <c r="I63" s="33">
        <v>100</v>
      </c>
      <c r="J63" s="33" t="s">
        <v>153</v>
      </c>
      <c r="K63" s="72"/>
      <c r="L63" s="33" t="s">
        <v>41</v>
      </c>
      <c r="M63" s="72"/>
      <c r="N63" s="73">
        <v>15936.9</v>
      </c>
      <c r="O63" s="73"/>
      <c r="P63" s="73">
        <f>N63</f>
        <v>15936.9</v>
      </c>
      <c r="Q63" s="33" t="s">
        <v>42</v>
      </c>
      <c r="R63" s="33" t="s">
        <v>43</v>
      </c>
    </row>
    <row r="64" spans="1:18" ht="139.5" customHeight="1" x14ac:dyDescent="0.25">
      <c r="A64" s="33">
        <v>30</v>
      </c>
      <c r="B64" s="33">
        <v>1</v>
      </c>
      <c r="C64" s="33">
        <v>4</v>
      </c>
      <c r="D64" s="33">
        <v>2</v>
      </c>
      <c r="E64" s="33" t="s">
        <v>154</v>
      </c>
      <c r="F64" s="33" t="s">
        <v>155</v>
      </c>
      <c r="G64" s="33" t="s">
        <v>86</v>
      </c>
      <c r="H64" s="33" t="s">
        <v>87</v>
      </c>
      <c r="I64" s="33">
        <v>1</v>
      </c>
      <c r="J64" s="33" t="s">
        <v>156</v>
      </c>
      <c r="K64" s="72"/>
      <c r="L64" s="33" t="s">
        <v>82</v>
      </c>
      <c r="M64" s="33"/>
      <c r="N64" s="73">
        <v>25000</v>
      </c>
      <c r="O64" s="73"/>
      <c r="P64" s="73">
        <v>25000</v>
      </c>
      <c r="Q64" s="33" t="s">
        <v>42</v>
      </c>
      <c r="R64" s="33" t="s">
        <v>43</v>
      </c>
    </row>
    <row r="65" spans="1:18" s="75" customFormat="1" ht="92.25" customHeight="1" x14ac:dyDescent="0.25">
      <c r="A65" s="56">
        <v>31</v>
      </c>
      <c r="B65" s="56">
        <v>1</v>
      </c>
      <c r="C65" s="56">
        <v>4</v>
      </c>
      <c r="D65" s="56">
        <v>2</v>
      </c>
      <c r="E65" s="56" t="s">
        <v>157</v>
      </c>
      <c r="F65" s="56" t="s">
        <v>158</v>
      </c>
      <c r="G65" s="33" t="s">
        <v>48</v>
      </c>
      <c r="H65" s="33" t="s">
        <v>49</v>
      </c>
      <c r="I65" s="33">
        <v>60</v>
      </c>
      <c r="J65" s="56" t="s">
        <v>159</v>
      </c>
      <c r="K65" s="56"/>
      <c r="L65" s="56" t="s">
        <v>41</v>
      </c>
      <c r="M65" s="56"/>
      <c r="N65" s="74">
        <v>14000</v>
      </c>
      <c r="O65" s="74"/>
      <c r="P65" s="74">
        <f>N65</f>
        <v>14000</v>
      </c>
      <c r="Q65" s="56" t="s">
        <v>42</v>
      </c>
      <c r="R65" s="56" t="s">
        <v>43</v>
      </c>
    </row>
    <row r="66" spans="1:18" s="75" customFormat="1" ht="304.5" customHeight="1" x14ac:dyDescent="0.25">
      <c r="A66" s="56"/>
      <c r="B66" s="56"/>
      <c r="C66" s="56"/>
      <c r="D66" s="56"/>
      <c r="E66" s="56"/>
      <c r="F66" s="56"/>
      <c r="G66" s="33" t="s">
        <v>93</v>
      </c>
      <c r="H66" s="33" t="s">
        <v>93</v>
      </c>
      <c r="I66" s="33">
        <v>1</v>
      </c>
      <c r="J66" s="56"/>
      <c r="K66" s="56"/>
      <c r="L66" s="56"/>
      <c r="M66" s="56"/>
      <c r="N66" s="74"/>
      <c r="O66" s="74"/>
      <c r="P66" s="74"/>
      <c r="Q66" s="56"/>
      <c r="R66" s="56"/>
    </row>
    <row r="67" spans="1:18" s="75" customFormat="1" ht="177" customHeight="1" x14ac:dyDescent="0.25">
      <c r="A67" s="33">
        <v>32</v>
      </c>
      <c r="B67" s="33">
        <v>1</v>
      </c>
      <c r="C67" s="33">
        <v>4</v>
      </c>
      <c r="D67" s="33">
        <v>2</v>
      </c>
      <c r="E67" s="33" t="s">
        <v>160</v>
      </c>
      <c r="F67" s="33" t="s">
        <v>161</v>
      </c>
      <c r="G67" s="33" t="s">
        <v>48</v>
      </c>
      <c r="H67" s="33" t="s">
        <v>49</v>
      </c>
      <c r="I67" s="33">
        <v>60</v>
      </c>
      <c r="J67" s="33" t="s">
        <v>162</v>
      </c>
      <c r="K67" s="33"/>
      <c r="L67" s="33" t="s">
        <v>55</v>
      </c>
      <c r="M67" s="33"/>
      <c r="N67" s="73">
        <v>8097.6</v>
      </c>
      <c r="O67" s="73"/>
      <c r="P67" s="73">
        <f>N67</f>
        <v>8097.6</v>
      </c>
      <c r="Q67" s="33" t="s">
        <v>42</v>
      </c>
      <c r="R67" s="33" t="s">
        <v>43</v>
      </c>
    </row>
    <row r="68" spans="1:18" s="75" customFormat="1" ht="34.5" customHeight="1" x14ac:dyDescent="0.25">
      <c r="A68" s="56">
        <v>33</v>
      </c>
      <c r="B68" s="56">
        <v>1</v>
      </c>
      <c r="C68" s="56">
        <v>4</v>
      </c>
      <c r="D68" s="56">
        <v>2</v>
      </c>
      <c r="E68" s="56" t="s">
        <v>163</v>
      </c>
      <c r="F68" s="56" t="s">
        <v>164</v>
      </c>
      <c r="G68" s="56" t="s">
        <v>88</v>
      </c>
      <c r="H68" s="33" t="s">
        <v>165</v>
      </c>
      <c r="I68" s="33">
        <v>2</v>
      </c>
      <c r="J68" s="56" t="s">
        <v>166</v>
      </c>
      <c r="K68" s="56"/>
      <c r="L68" s="56" t="s">
        <v>82</v>
      </c>
      <c r="M68" s="56"/>
      <c r="N68" s="74">
        <v>45000</v>
      </c>
      <c r="O68" s="74"/>
      <c r="P68" s="74">
        <v>45000</v>
      </c>
      <c r="Q68" s="56" t="s">
        <v>42</v>
      </c>
      <c r="R68" s="56" t="s">
        <v>43</v>
      </c>
    </row>
    <row r="69" spans="1:18" ht="108" customHeight="1" x14ac:dyDescent="0.25">
      <c r="A69" s="56"/>
      <c r="B69" s="56"/>
      <c r="C69" s="56"/>
      <c r="D69" s="56"/>
      <c r="E69" s="56"/>
      <c r="F69" s="56"/>
      <c r="G69" s="56"/>
      <c r="H69" s="33" t="s">
        <v>167</v>
      </c>
      <c r="I69" s="33">
        <v>50</v>
      </c>
      <c r="J69" s="56"/>
      <c r="K69" s="56"/>
      <c r="L69" s="56"/>
      <c r="M69" s="56"/>
      <c r="N69" s="74"/>
      <c r="O69" s="74"/>
      <c r="P69" s="74"/>
      <c r="Q69" s="56"/>
      <c r="R69" s="56"/>
    </row>
    <row r="70" spans="1:18" x14ac:dyDescent="0.25">
      <c r="A70" s="76"/>
      <c r="B70" s="76"/>
      <c r="C70" s="76"/>
      <c r="D70" s="76"/>
      <c r="E70" s="76"/>
      <c r="F70" s="76"/>
      <c r="G70" s="76"/>
      <c r="H70" s="76"/>
      <c r="I70" s="76"/>
      <c r="J70" s="76"/>
      <c r="K70" s="76"/>
      <c r="L70" s="76"/>
      <c r="M70" s="76"/>
      <c r="N70" s="77"/>
      <c r="O70" s="77"/>
      <c r="P70" s="77"/>
      <c r="Q70" s="76"/>
      <c r="R70" s="76"/>
    </row>
    <row r="71" spans="1:18" x14ac:dyDescent="0.25">
      <c r="L71" s="78"/>
      <c r="M71" s="79" t="s">
        <v>168</v>
      </c>
      <c r="N71" s="79"/>
      <c r="O71" s="79"/>
      <c r="P71" s="80"/>
      <c r="Q71" s="80"/>
    </row>
    <row r="72" spans="1:18" x14ac:dyDescent="0.25">
      <c r="L72" s="81"/>
      <c r="M72" s="79" t="s">
        <v>169</v>
      </c>
      <c r="N72" s="79" t="s">
        <v>170</v>
      </c>
      <c r="O72" s="79"/>
      <c r="P72" s="82"/>
      <c r="Q72" s="82"/>
    </row>
    <row r="73" spans="1:18" x14ac:dyDescent="0.25">
      <c r="L73" s="83"/>
      <c r="M73" s="79"/>
      <c r="N73" s="84">
        <v>2020</v>
      </c>
      <c r="O73" s="84">
        <v>2021</v>
      </c>
      <c r="P73" s="82"/>
      <c r="Q73" s="82"/>
    </row>
    <row r="74" spans="1:18" x14ac:dyDescent="0.25">
      <c r="L74" s="85" t="s">
        <v>171</v>
      </c>
      <c r="M74" s="86">
        <v>33</v>
      </c>
      <c r="N74" s="87">
        <f>O7+O9+O12+O10+O14+O16+O18+O20+O22+O23+O24+O32+O34+O36+O38+O40+O41+O44+O46+O50+O52+O53</f>
        <v>420000</v>
      </c>
      <c r="O74" s="87">
        <f>P68+P67+P65+P64+P63+P61+P58+P57+P56+P45+P55+P24</f>
        <v>1150000</v>
      </c>
    </row>
    <row r="75" spans="1:18" x14ac:dyDescent="0.25">
      <c r="N75" s="88"/>
    </row>
  </sheetData>
  <mergeCells count="325">
    <mergeCell ref="O68:O69"/>
    <mergeCell ref="P68:P69"/>
    <mergeCell ref="Q68:Q69"/>
    <mergeCell ref="R68:R69"/>
    <mergeCell ref="L71:L73"/>
    <mergeCell ref="M71:O71"/>
    <mergeCell ref="P71:Q71"/>
    <mergeCell ref="M72:M73"/>
    <mergeCell ref="N72:O72"/>
    <mergeCell ref="G68:G69"/>
    <mergeCell ref="J68:J69"/>
    <mergeCell ref="K68:K69"/>
    <mergeCell ref="L68:L69"/>
    <mergeCell ref="M68:M69"/>
    <mergeCell ref="N68:N69"/>
    <mergeCell ref="A68:A69"/>
    <mergeCell ref="B68:B69"/>
    <mergeCell ref="C68:C69"/>
    <mergeCell ref="D68:D69"/>
    <mergeCell ref="E68:E69"/>
    <mergeCell ref="F68:F69"/>
    <mergeCell ref="M65:M66"/>
    <mergeCell ref="N65:N66"/>
    <mergeCell ref="O65:O66"/>
    <mergeCell ref="P65:P66"/>
    <mergeCell ref="Q65:Q66"/>
    <mergeCell ref="R65:R66"/>
    <mergeCell ref="R61:R62"/>
    <mergeCell ref="A65:A66"/>
    <mergeCell ref="B65:B66"/>
    <mergeCell ref="C65:C66"/>
    <mergeCell ref="D65:D66"/>
    <mergeCell ref="E65:E66"/>
    <mergeCell ref="F65:F66"/>
    <mergeCell ref="J65:J66"/>
    <mergeCell ref="K65:K66"/>
    <mergeCell ref="L65:L66"/>
    <mergeCell ref="L61:L62"/>
    <mergeCell ref="M61:M62"/>
    <mergeCell ref="N61:N62"/>
    <mergeCell ref="O61:O62"/>
    <mergeCell ref="P61:P62"/>
    <mergeCell ref="Q61:Q62"/>
    <mergeCell ref="R58:R60"/>
    <mergeCell ref="A61:A62"/>
    <mergeCell ref="B61:B62"/>
    <mergeCell ref="C61:C62"/>
    <mergeCell ref="D61:D62"/>
    <mergeCell ref="E61:E62"/>
    <mergeCell ref="F61:F62"/>
    <mergeCell ref="G61:G62"/>
    <mergeCell ref="J61:J62"/>
    <mergeCell ref="K61:K62"/>
    <mergeCell ref="L58:L60"/>
    <mergeCell ref="M58:M60"/>
    <mergeCell ref="N58:N60"/>
    <mergeCell ref="O58:O60"/>
    <mergeCell ref="P58:P60"/>
    <mergeCell ref="Q58:Q60"/>
    <mergeCell ref="R53:R54"/>
    <mergeCell ref="A58:A60"/>
    <mergeCell ref="B58:B60"/>
    <mergeCell ref="C58:C60"/>
    <mergeCell ref="D58:D60"/>
    <mergeCell ref="E58:E60"/>
    <mergeCell ref="F58:F60"/>
    <mergeCell ref="G58:G59"/>
    <mergeCell ref="J58:J60"/>
    <mergeCell ref="K58:K60"/>
    <mergeCell ref="L53:L54"/>
    <mergeCell ref="M53:M54"/>
    <mergeCell ref="N53:N54"/>
    <mergeCell ref="O53:O54"/>
    <mergeCell ref="P53:P54"/>
    <mergeCell ref="Q53:Q54"/>
    <mergeCell ref="Q50:Q51"/>
    <mergeCell ref="R50:R51"/>
    <mergeCell ref="A53:A54"/>
    <mergeCell ref="B53:B54"/>
    <mergeCell ref="C53:C54"/>
    <mergeCell ref="D53:D54"/>
    <mergeCell ref="E53:E54"/>
    <mergeCell ref="F53:F54"/>
    <mergeCell ref="J53:J54"/>
    <mergeCell ref="K53:K54"/>
    <mergeCell ref="K50:K51"/>
    <mergeCell ref="L50:L51"/>
    <mergeCell ref="M50:M51"/>
    <mergeCell ref="N50:N51"/>
    <mergeCell ref="O50:O51"/>
    <mergeCell ref="P50:P51"/>
    <mergeCell ref="P46:P49"/>
    <mergeCell ref="Q46:Q49"/>
    <mergeCell ref="R46:R49"/>
    <mergeCell ref="A50:A51"/>
    <mergeCell ref="B50:B51"/>
    <mergeCell ref="C50:C51"/>
    <mergeCell ref="D50:D51"/>
    <mergeCell ref="E50:E51"/>
    <mergeCell ref="F50:F51"/>
    <mergeCell ref="J50:J51"/>
    <mergeCell ref="J46:J49"/>
    <mergeCell ref="K46:K49"/>
    <mergeCell ref="L46:L49"/>
    <mergeCell ref="M46:M49"/>
    <mergeCell ref="N46:N49"/>
    <mergeCell ref="O46:O49"/>
    <mergeCell ref="P41:P43"/>
    <mergeCell ref="Q41:Q43"/>
    <mergeCell ref="R41:R43"/>
    <mergeCell ref="A46:A49"/>
    <mergeCell ref="B46:B49"/>
    <mergeCell ref="C46:C49"/>
    <mergeCell ref="D46:D49"/>
    <mergeCell ref="E46:E49"/>
    <mergeCell ref="F46:F49"/>
    <mergeCell ref="G46:G47"/>
    <mergeCell ref="J41:J43"/>
    <mergeCell ref="K41:K43"/>
    <mergeCell ref="L41:L43"/>
    <mergeCell ref="M41:M43"/>
    <mergeCell ref="N41:N43"/>
    <mergeCell ref="O41:O43"/>
    <mergeCell ref="A41:A43"/>
    <mergeCell ref="B41:B43"/>
    <mergeCell ref="C41:C43"/>
    <mergeCell ref="D41:D43"/>
    <mergeCell ref="E41:E43"/>
    <mergeCell ref="F41:F43"/>
    <mergeCell ref="M38:M39"/>
    <mergeCell ref="N38:N39"/>
    <mergeCell ref="O38:O39"/>
    <mergeCell ref="P38:P39"/>
    <mergeCell ref="Q38:Q39"/>
    <mergeCell ref="R38:R39"/>
    <mergeCell ref="R36:R37"/>
    <mergeCell ref="A38:A39"/>
    <mergeCell ref="B38:B39"/>
    <mergeCell ref="C38:C39"/>
    <mergeCell ref="D38:D39"/>
    <mergeCell ref="E38:E39"/>
    <mergeCell ref="F38:F39"/>
    <mergeCell ref="J38:J39"/>
    <mergeCell ref="K38:K39"/>
    <mergeCell ref="L38:L39"/>
    <mergeCell ref="L36:L37"/>
    <mergeCell ref="M36:M37"/>
    <mergeCell ref="N36:N37"/>
    <mergeCell ref="O36:O37"/>
    <mergeCell ref="P36:P37"/>
    <mergeCell ref="Q36:Q37"/>
    <mergeCell ref="Q34:Q35"/>
    <mergeCell ref="R34:R35"/>
    <mergeCell ref="A36:A37"/>
    <mergeCell ref="B36:B37"/>
    <mergeCell ref="C36:C37"/>
    <mergeCell ref="D36:D37"/>
    <mergeCell ref="E36:E37"/>
    <mergeCell ref="F36:F37"/>
    <mergeCell ref="J36:J37"/>
    <mergeCell ref="K36:K37"/>
    <mergeCell ref="K34:K35"/>
    <mergeCell ref="L34:L35"/>
    <mergeCell ref="M34:M35"/>
    <mergeCell ref="N34:N35"/>
    <mergeCell ref="O34:O35"/>
    <mergeCell ref="P34:P35"/>
    <mergeCell ref="P32:P33"/>
    <mergeCell ref="Q32:Q33"/>
    <mergeCell ref="R32:R33"/>
    <mergeCell ref="A34:A35"/>
    <mergeCell ref="B34:B35"/>
    <mergeCell ref="C34:C35"/>
    <mergeCell ref="D34:D35"/>
    <mergeCell ref="E34:E35"/>
    <mergeCell ref="F34:F35"/>
    <mergeCell ref="J34:J35"/>
    <mergeCell ref="J32:J33"/>
    <mergeCell ref="K32:K33"/>
    <mergeCell ref="L32:L33"/>
    <mergeCell ref="M32:M33"/>
    <mergeCell ref="N32:N33"/>
    <mergeCell ref="O32:O33"/>
    <mergeCell ref="O24:O31"/>
    <mergeCell ref="P24:P31"/>
    <mergeCell ref="Q24:Q31"/>
    <mergeCell ref="R24:R31"/>
    <mergeCell ref="A32:A33"/>
    <mergeCell ref="B32:B33"/>
    <mergeCell ref="C32:C33"/>
    <mergeCell ref="D32:D33"/>
    <mergeCell ref="E32:E33"/>
    <mergeCell ref="F32:F33"/>
    <mergeCell ref="G24:G25"/>
    <mergeCell ref="J24:J31"/>
    <mergeCell ref="K24:K31"/>
    <mergeCell ref="L24:L31"/>
    <mergeCell ref="M24:M31"/>
    <mergeCell ref="N24:N31"/>
    <mergeCell ref="A24:A31"/>
    <mergeCell ref="B24:B31"/>
    <mergeCell ref="C24:C31"/>
    <mergeCell ref="D24:D31"/>
    <mergeCell ref="E24:E31"/>
    <mergeCell ref="F24:F31"/>
    <mergeCell ref="M20:M21"/>
    <mergeCell ref="N20:N21"/>
    <mergeCell ref="O20:O21"/>
    <mergeCell ref="P20:P21"/>
    <mergeCell ref="Q20:Q21"/>
    <mergeCell ref="R20:R21"/>
    <mergeCell ref="R18:R19"/>
    <mergeCell ref="A20:A21"/>
    <mergeCell ref="B20:B21"/>
    <mergeCell ref="C20:C21"/>
    <mergeCell ref="D20:D21"/>
    <mergeCell ref="E20:E21"/>
    <mergeCell ref="F20:F21"/>
    <mergeCell ref="J20:J21"/>
    <mergeCell ref="K20:K21"/>
    <mergeCell ref="L20:L21"/>
    <mergeCell ref="L18:L19"/>
    <mergeCell ref="M18:M19"/>
    <mergeCell ref="N18:N19"/>
    <mergeCell ref="O18:O19"/>
    <mergeCell ref="P18:P19"/>
    <mergeCell ref="Q18:Q19"/>
    <mergeCell ref="Q16:Q17"/>
    <mergeCell ref="R16:R17"/>
    <mergeCell ref="A18:A19"/>
    <mergeCell ref="B18:B19"/>
    <mergeCell ref="C18:C19"/>
    <mergeCell ref="D18:D19"/>
    <mergeCell ref="E18:E19"/>
    <mergeCell ref="F18:F19"/>
    <mergeCell ref="J18:J19"/>
    <mergeCell ref="K18:K19"/>
    <mergeCell ref="K16:K17"/>
    <mergeCell ref="L16:L17"/>
    <mergeCell ref="M16:M17"/>
    <mergeCell ref="N16:N17"/>
    <mergeCell ref="O16:O17"/>
    <mergeCell ref="P16:P17"/>
    <mergeCell ref="P14:P15"/>
    <mergeCell ref="Q14:Q15"/>
    <mergeCell ref="R14:R15"/>
    <mergeCell ref="A16:A17"/>
    <mergeCell ref="B16:B17"/>
    <mergeCell ref="C16:C17"/>
    <mergeCell ref="D16:D17"/>
    <mergeCell ref="E16:E17"/>
    <mergeCell ref="F16:F17"/>
    <mergeCell ref="J16:J17"/>
    <mergeCell ref="J14:J15"/>
    <mergeCell ref="K14:K15"/>
    <mergeCell ref="L14:L15"/>
    <mergeCell ref="M14:M15"/>
    <mergeCell ref="N14:N15"/>
    <mergeCell ref="O14:O15"/>
    <mergeCell ref="A14:A15"/>
    <mergeCell ref="B14:B15"/>
    <mergeCell ref="C14:C15"/>
    <mergeCell ref="D14:D15"/>
    <mergeCell ref="E14:E15"/>
    <mergeCell ref="F14:F15"/>
    <mergeCell ref="M12:M13"/>
    <mergeCell ref="N12:N13"/>
    <mergeCell ref="O12:O13"/>
    <mergeCell ref="P12:P13"/>
    <mergeCell ref="Q12:Q13"/>
    <mergeCell ref="R12:R13"/>
    <mergeCell ref="R10:R11"/>
    <mergeCell ref="A12:A13"/>
    <mergeCell ref="B12:B13"/>
    <mergeCell ref="C12:C13"/>
    <mergeCell ref="D12:D13"/>
    <mergeCell ref="E12:E13"/>
    <mergeCell ref="F12:F13"/>
    <mergeCell ref="J12:J13"/>
    <mergeCell ref="K12:K13"/>
    <mergeCell ref="L12:L13"/>
    <mergeCell ref="L10:L11"/>
    <mergeCell ref="M10:M11"/>
    <mergeCell ref="N10:N11"/>
    <mergeCell ref="O10:O11"/>
    <mergeCell ref="P10:P11"/>
    <mergeCell ref="Q10:Q11"/>
    <mergeCell ref="Q7:Q8"/>
    <mergeCell ref="R7:R8"/>
    <mergeCell ref="A10:A11"/>
    <mergeCell ref="B10:B11"/>
    <mergeCell ref="C10:C11"/>
    <mergeCell ref="D10:D11"/>
    <mergeCell ref="E10:E11"/>
    <mergeCell ref="F10:F11"/>
    <mergeCell ref="J10:J11"/>
    <mergeCell ref="K10:K11"/>
    <mergeCell ref="K7:K8"/>
    <mergeCell ref="L7:L8"/>
    <mergeCell ref="M7:M8"/>
    <mergeCell ref="N7:N8"/>
    <mergeCell ref="O7:O8"/>
    <mergeCell ref="P7:P8"/>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Mazowiecki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2021-08-20T10:32:44Z</dcterms:created>
  <dcterms:modified xsi:type="dcterms:W3CDTF">2021-08-20T10:32:45Z</dcterms:modified>
</cp:coreProperties>
</file>