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1E032E8B-FFA0-45DF-B205-DDA9AB5930DC}" xr6:coauthVersionLast="47" xr6:coauthVersionMax="47" xr10:uidLastSave="{00000000-0000-0000-0000-000000000000}"/>
  <bookViews>
    <workbookView xWindow="-120" yWindow="-120" windowWidth="29040" windowHeight="15840" xr2:uid="{F78C3CC7-19EA-42B0-B868-37A5E2C7954E}"/>
  </bookViews>
  <sheets>
    <sheet name="Mazowiec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2" i="1" l="1"/>
  <c r="R60" i="1"/>
  <c r="R56" i="1"/>
  <c r="R74" i="1" s="1"/>
  <c r="R53" i="1"/>
  <c r="R51" i="1"/>
  <c r="R49" i="1"/>
  <c r="Q47" i="1"/>
  <c r="Q45" i="1"/>
  <c r="Q43" i="1"/>
  <c r="Q41" i="1"/>
  <c r="Q29" i="1"/>
  <c r="Q27" i="1"/>
  <c r="Q25" i="1"/>
  <c r="Q23" i="1"/>
  <c r="Q21" i="1"/>
  <c r="Q74" i="1" s="1"/>
  <c r="Q19" i="1"/>
  <c r="Q17" i="1"/>
  <c r="Q15" i="1"/>
  <c r="Q8" i="1"/>
  <c r="Q6" i="1"/>
</calcChain>
</file>

<file path=xl/sharedStrings.xml><?xml version="1.0" encoding="utf-8"?>
<sst xmlns="http://schemas.openxmlformats.org/spreadsheetml/2006/main" count="336" uniqueCount="177">
  <si>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</si>
  <si>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</si>
  <si>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</si>
  <si>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</si>
  <si>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</si>
  <si>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</si>
  <si>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</si>
  <si>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</si>
  <si>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</si>
  <si>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</si>
  <si>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</si>
  <si>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</si>
  <si>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</si>
  <si>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</si>
  <si>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</si>
  <si>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</si>
  <si>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</si>
  <si>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</si>
  <si>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</si>
  <si>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</si>
  <si>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</si>
  <si>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</si>
  <si>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</si>
  <si>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</si>
  <si>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</si>
  <si>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</si>
  <si>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</si>
  <si>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</si>
  <si>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</si>
  <si>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</si>
  <si>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</si>
  <si>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</si>
  <si>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</si>
  <si>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</si>
  <si>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</si>
  <si>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</si>
  <si>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</si>
  <si>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</si>
  <si>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</si>
  <si>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</si>
  <si>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konferencja</t>
  </si>
  <si>
    <t>liczba konferencji</t>
  </si>
  <si>
    <t>sztuka</t>
  </si>
  <si>
    <t>rolnicy, przedsiębiorcy z branży rolnej, przedstawiciele jednostek doradztwa rolniczego, grup producenckich, jednostek naukowych, instytutów badawczych</t>
  </si>
  <si>
    <t>II-IV</t>
  </si>
  <si>
    <t>Mazowiecki Ośrodek Doradztwa Rolniczego z siedzibą w Warszawie</t>
  </si>
  <si>
    <t>liczba uczestników</t>
  </si>
  <si>
    <t>osoba</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</si>
  <si>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</si>
  <si>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</si>
  <si>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</si>
  <si>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szkolenie</t>
  </si>
  <si>
    <t>liczba szkoleń</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</si>
  <si>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</si>
  <si>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I-IV</t>
  </si>
  <si>
    <t>ekspertyza</t>
  </si>
  <si>
    <t>liczba ekspertyz</t>
  </si>
  <si>
    <t xml:space="preserve">liczba uczestników </t>
  </si>
  <si>
    <t>wyjazd studyjny</t>
  </si>
  <si>
    <t>liczba wyjazdów</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</si>
  <si>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</si>
  <si>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</si>
  <si>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</si>
  <si>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</si>
  <si>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</si>
  <si>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</si>
  <si>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</si>
  <si>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</si>
  <si>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</si>
  <si>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</si>
  <si>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</si>
  <si>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</si>
  <si>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</si>
  <si>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</si>
  <si>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</si>
  <si>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</si>
  <si>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</si>
  <si>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</si>
  <si>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</si>
  <si>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</si>
  <si>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</si>
  <si>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</si>
  <si>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</si>
  <si>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</si>
  <si>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</si>
  <si>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</si>
  <si>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</si>
  <si>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</si>
  <si>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</si>
  <si>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</si>
  <si>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</si>
  <si>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</si>
  <si>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</si>
  <si>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I-III</t>
  </si>
  <si>
    <t>relacja online</t>
  </si>
  <si>
    <t>liczba relacji</t>
  </si>
  <si>
    <t>audycja telewizyjna</t>
  </si>
  <si>
    <t>liczba audycji</t>
  </si>
  <si>
    <t>panel dyskusyjny</t>
  </si>
  <si>
    <t>liczba paneli</t>
  </si>
  <si>
    <t>pokaz/prezentacja</t>
  </si>
  <si>
    <t>liczba pokazów/prezentacji</t>
  </si>
  <si>
    <t>publikacja</t>
  </si>
  <si>
    <t>liczba tytułów</t>
  </si>
  <si>
    <t>tytuł</t>
  </si>
  <si>
    <t xml:space="preserve"> wersja elektroniczna</t>
  </si>
  <si>
    <t>nakład</t>
  </si>
  <si>
    <t>egzemplarz</t>
  </si>
  <si>
    <t>artykuł sponsorowany w mediach/prasie/internecie</t>
  </si>
  <si>
    <t>liczba artykułów</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</si>
  <si>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</si>
  <si>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</si>
  <si>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</si>
  <si>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mikroorganizmów dla poprawy jakości plonów i żyzności gleby, sposoby poprawy zasobności i aktywności biologicznej gleby, co i jak jeść aby żyć zdrowo i radośnie, prebiotyki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</si>
  <si>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prebiotyków a także Instytut Technologii Mikrobiologicznej. </t>
  </si>
  <si>
    <t xml:space="preserve">wyjazd studyjny </t>
  </si>
  <si>
    <t>liczba wyjazdów studyjnych</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</si>
  <si>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</si>
  <si>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</si>
  <si>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</si>
  <si>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</si>
  <si>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</si>
  <si>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</si>
  <si>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konkurs</t>
  </si>
  <si>
    <t>liczba konkursów</t>
  </si>
  <si>
    <t>rolnicy produkujący w systemie rolnictwa ekologicznego i posiadający aktualny certyfikat wydany przez upoważnioną jednostkę certyfikującą</t>
  </si>
  <si>
    <t>Wsparcie innowacyjnych działań w ramach działalności pozarolniczej</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</si>
  <si>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 KGW.</t>
  </si>
  <si>
    <t xml:space="preserve">W ramach operacji zostaną zorganizowane trzydniowe praktyczne warsztaty z zakresu przetwórstwa mięsa. Uczestnicy nabędą praktyczne umiejętności wraz z niezbędną wiedzą teoretyczną w zakresie klasyfikacji mięsa, peklowania surowców, doboru składników i mięsa, receptur wraz ze wsparciem instruktora. W kosztach organizacji warsztatów zawarto koszt noclegu, pełnego wyżywienia, materiałów oraz warsztatów. Rezultaty operacji zostaną upowszechnione w formie artykułu na stronie internetowej www.modr.mazowsze.pl </t>
  </si>
  <si>
    <t>warsztaty</t>
  </si>
  <si>
    <t>liczba warsztatów</t>
  </si>
  <si>
    <t>mieszkańcy obszarów wiejskich zainteresowani małym przetwórstwem lokalnym,  rolnicy, przedstawiciele KGW, organizacji pozarządowych i pracownicy JDR</t>
  </si>
  <si>
    <t>III-IV</t>
  </si>
  <si>
    <t>Nauka praktyce - przykłady innowacyjnych rozwiązań</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</si>
  <si>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</si>
  <si>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 xml:space="preserve">Przedmiotem operacji jest nagranie 20 filmów prezentujących innowacyjne rozwiązania, gotowe wdrożenia, oferowane przez jednostki naukowo-badawcze, stanowiące odpowiedź na problemy związane z produkcją rolniczą. Filmy będą dostępne na stronie www.modr.mazowsze.pl, na kanale YouTube MODR Warszawa oraz na fanpagu MODR Warszawa. </t>
  </si>
  <si>
    <t>film</t>
  </si>
  <si>
    <t>liczba filmów</t>
  </si>
  <si>
    <t>rolnicy, przedstawiciele doradztwa rolniczego, jednostek naukowych, instytutów badawczych, mieszkańcy obszarów wiejskich, osoby zainteresowane tematyką</t>
  </si>
  <si>
    <t>liczba odsłon</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</si>
  <si>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</si>
  <si>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</si>
  <si>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</si>
  <si>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</si>
  <si>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rolnicy, przedstawiciele doradztwa rolniczego, mieszkańcy obszarów wiejskich, osoby zainteresowane tematyką</t>
  </si>
  <si>
    <t>oglądalność</t>
  </si>
  <si>
    <t>Współpraca - grupy operacyjne na rzecz innowacji</t>
  </si>
  <si>
    <t>Celem operacji jest promocja grup operacyjnych EPI, dobrych praktyk realizowanych przez te grupy oraz upowszechnianie informacji o projektach realizowanych przez te grupy, a także efektach tych projektów. Operacja zakłada nawiązywanie kontaktów pomiędzy grupami operacyjnymi EPI, a także pomiędzy grupami oraz osobami i instytucjami zaangażowanymi w rozwój innowacyjności sektora rolno-spożywczego, leśnictwa oraz obszarów wiejskich.</t>
  </si>
  <si>
    <t xml:space="preserve">Przedmiotem operacji jest konferencja online poświęcona dobrym praktykom realizowanym przez grupy operacyjne, na której zostaną zaprezentowane filmy promujące efekty realizacji grup operacyjnych. W ramach operacji zostaną nagrane 4 filmy o 5 grupach operacyjnych. Filmy będą także dostępne na stronie  internetowej oraz na kanale YouTube MODR Warszawa. Rezultaty operacji zostaną upowszechnione w formie artykułu na stronie internetowej www.modr.mazowsze.pl. </t>
  </si>
  <si>
    <t>rolnicy, przedsiębiorcy z branży rolnej, przedstawiciele jednostek doradztwa rolniczego, jednostek naukowych, instytutów badawczych</t>
  </si>
  <si>
    <t>Innowacyjne praktyki rolnicze - agroleśnictwo</t>
  </si>
  <si>
    <t xml:space="preserve">Celem operacji jest wspieranie transferu wiedzy i innowacji w rolnictwie poprzez zwiększenie świadomości w zakresie systemów agroleśnych oraz upowszechnianie dobrych praktyk w zakresie ochrony bioróżnorodności i przeciwdziałania skutkom
zmianom klimatu. Przedstawione rozwiązania przyczynią się do podniesienia świadomości potrzeby upraw trwałych i rolnych na jednym terenie, mających na celu zatrzymanie wody w glebie przy wykorzystaniu zjawiska allelopatii. Operacja ma również za zadanie ułatwienie kontaktów i wymianę doświadczeń między nauką a praktyką. </t>
  </si>
  <si>
    <t xml:space="preserve">Przedmiotem operacji jest zorganizowanie pięciodniowego wyjazdu studyjnego do krajów, w których agroleśnictwo jest najbardziej rozwinięte i ich doświadczenie będzie stanowić najlepszy przykład do naśladowania. Analizując mapę agroleśnictwa w Europie, Belgia, Niemcy i Szwajcaria to kraje, w których widoczny jest dynamiczny rozwój systemów agroleśnych. Dodatkowo Belgia, Niemcy i Szwajcaria mają klimat i warunki rolnictwa zbliżone do Polski. Wizyty studyjne będą rekomendowane przez Ogólnopolskie Stowarzyszenie Agroleśnictwa, które jest organizacją członkowską i reprezentującą w Polsce interesy Europejskiej Federacji Agroleśnictwa (EURAF).  Budżet operacji zawiera koszt przelotu z Warszawy do Belgii, transport autokarem do wizytowanych gospodarstw, wizyty studyjne, noclegi, wyżywienie, pilota, tłumacza oraz przelot ze Szwajcarii do Warszawy. W ramach upowszechniania dobrych praktyk z wyjazdu studyjnego zostanie zorganizowana konferencja online. Rezultaty operacji zostaną upowszechnione w formie artykułu na stronie internetowej www.modr.mazowsze.pl. </t>
  </si>
  <si>
    <t>rolnicy, przedstawiciele jednostek doradztwa rolniczego, grup operacyjnych, jednostek naukowych, instytutów badawczych</t>
  </si>
  <si>
    <t>Innowacyjne praktyki rolnicze - przykłady innowacyjnych rozwiązań</t>
  </si>
  <si>
    <t xml:space="preserve">Celem operacji jest poszerzanie współpracy i wymiany wiedzy pomiędzy partnerami systemu Wiedzy i Innowacji w Rolnictwie (AKIS), w szczególności pomiędzy doradztwem a praktyką rolniczą w województwie mazowieckim. </t>
  </si>
  <si>
    <t xml:space="preserve">Przedmiotem operacji jest organizacja konferencji online, na której zaprezentowane zostaną najciekawsze innowacyjne rozwiązania w jednostkach naukowo-badawczych, stanowiące odpowiedź na potrzeby rolników. Rezultaty operacji zostaną upowszechnione w formie artykułu na stronie internetowej www.modr.mazowsze.pl. </t>
  </si>
  <si>
    <t xml:space="preserve">liczba konferencji </t>
  </si>
  <si>
    <t>Zespół tematyczny ds. wołowiny</t>
  </si>
  <si>
    <t>Celem operacji jest inicjowanie wymiany wiedzy i doświadczeń, identyfikacja bieżących problemów oraz poszukiwanie możliwości ich rozwiązania pomiędzy przedstawicielami różnych środowisk w zakresie produkcji wołowiny. Utworzenie Zespołu Tematycznego ds. wołowiny umożliwi stworzenie platformy podnoszenia poziomu wiedzy, wymiany doświadczeń, bezpośredniej rozmowy, współpracę podmiotów zainteresowanych innowacjami w produkcji wołowiny. Operacja poprzez wspieranie transferu wiedzy i innowacji w rolnictwie i na obszarach wiejskich przyczyni się do realizacji działań na rzecz tworzenia sieci kontaktów w województwie mazowieckim.</t>
  </si>
  <si>
    <t xml:space="preserve">W ramach prac zespołu ds. Wołowiny zaplanowano 2 spotkania każde dla 20 osobowej grupy producentów wołowiny, na które zostaną zaproszeni eksperci, aby znaleźć rozwiązanie bieżących problemów związanych z produkcją wołowiny. Zaplanowano także dwudniowy krajowy wyjazd studyjny do gospodarstw stanowiących przykład dobrej praktyki w zakresie produkcji wołowiny, a dokładna specyfikacja wizyt zostanie przygotowana w oparciu o potrzeby członków zespołu tematycznego. Rezultaty operacji zostaną upowszechnione w formie artykułu na stronie internetowej www.modr.mazowsze.pl. </t>
  </si>
  <si>
    <t>spotkanie</t>
  </si>
  <si>
    <t>liczba spotkań</t>
  </si>
  <si>
    <t>rolnicy - producenci wołowiny, przedsiębiorcy z branży rolnej, przedstawiciele jednostek doradztwa rolniczego, jednostek naukowych, instytutów badawczych, przedstawiciele samorządów</t>
  </si>
  <si>
    <t>Budowanie efektywnej współpracy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</si>
  <si>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</si>
  <si>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W ramach operacji zostaną zorganizowane 2 dwudniowe szkolenia dla łącznie 160 uczestników. Program szkoleń będzie dotyczył pracy w zespole, skutecznego współdziałania w grupie i efektywnej współpracy. Każde ze szkoleń odbędzie się w podziale na 4 grupy 20 osobowe.</t>
  </si>
  <si>
    <t xml:space="preserve">członkowie grup operacyjnych EPI, potencjalni członkowie grup operacyjnych EPI, rolnicy, przedstawiciele doradztwa rolniczego, mieszkańcy obszarów wiejskich, partnerzy SIR, partnerzy systemu AKIS, </t>
  </si>
  <si>
    <t>liczba uczestników szkoleń</t>
  </si>
  <si>
    <t>I Forum Grup Operacyjnych na Mazowszu</t>
  </si>
  <si>
    <t>Celem operacji jest promocja i upowszechnianie rezultatów projektów realizowanych przez grupy operacyjne z województwa mazowieckiego. Celem operacji jest także transfer wiedzy i doświadczeń między uczestnikami Forum.</t>
  </si>
  <si>
    <t>Przedmiotem operacji jest organizacja dwudniowego Forum Grup Operacyjnych z województwa mazowieckiego, które pozwoli na promocję i upowszechnianie rezultatów GO, a także konsultacje z przedstawicielami Grup i brokerami innowacji, sesje networkigowe, oraz podsumowanie działania „Współpraca”. Celem operacji będzie również omówienie przyszłości funkcjonujących Grup Operacyjnych oraz przedstawienie założeń dla odpowiednika działania w nowej perspektywie. Operacja polegać będzie na popularyzowaniu wymiany wiedzy i dobrych praktyk w zakresie wdrażania innowacyjnych rozwiązań między przedstawicielami Grup Operacyjnych.</t>
  </si>
  <si>
    <t>konsorcjanci Grup Operacyjnych EPI realizujących swoje projekty na terenie woj. kujawsko-pomorskiego, osoby zainteresowane tematem innowacji w rolnictwie</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</si>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</sst>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horizontal="left"/>
    </xf>
    <xf numFmtId="0" fontId="0" fillId="0" borderId="0" xfId="0" applyAlignment="1">
      <alignment horizontal="center"/>
    </xf>
    <xf numFmtId="0" fontId="4" fillId="0" borderId="0" xfId="0" applyFont="1" applyAlignment="1">
      <alignment horizontal="center"/>
    </xf>
    <xf numFmtId="0" fontId="4" fillId="0" borderId="0" xfId="0" applyFont="1"/>
    <xf numFmtId="0" fontId="0" fillId="0" borderId="0" xfId="0" applyAlignment="1">
      <alignment horizontal="center" vertical="center"/>
    </xf>
    <xf numFmtId="4" fontId="0" fillId="0" borderId="0" xfId="0" applyNumberFormat="1" applyAlignment="1">
      <alignment horizontal="center"/>
    </xf>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4" fontId="8" fillId="3" borderId="2" xfId="0" applyNumberFormat="1" applyFont="1" applyFill="1" applyBorder="1" applyAlignment="1">
      <alignment horizontal="center" vertical="center"/>
    </xf>
    <xf numFmtId="4" fontId="8" fillId="3" borderId="7" xfId="0" applyNumberFormat="1" applyFont="1" applyFill="1" applyBorder="1" applyAlignment="1">
      <alignment horizontal="center" vertical="center"/>
    </xf>
    <xf numFmtId="0" fontId="8" fillId="3" borderId="3" xfId="0" applyFont="1" applyFill="1" applyBorder="1" applyAlignment="1">
      <alignment horizontal="center" vertical="center" wrapText="1"/>
    </xf>
    <xf numFmtId="0" fontId="0" fillId="0" borderId="0" xfId="0" applyAlignment="1">
      <alignment vertical="center"/>
    </xf>
    <xf numFmtId="0" fontId="8"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4" fontId="8" fillId="3" borderId="6" xfId="0" applyNumberFormat="1" applyFont="1" applyFill="1" applyBorder="1" applyAlignment="1">
      <alignment horizontal="center" vertical="center"/>
    </xf>
    <xf numFmtId="4" fontId="8" fillId="3" borderId="8"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4" fontId="8" fillId="3" borderId="9" xfId="0" applyNumberFormat="1"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4" fontId="8" fillId="3" borderId="6" xfId="0" applyNumberFormat="1" applyFont="1" applyFill="1" applyBorder="1" applyAlignment="1">
      <alignment horizontal="center" vertical="center" wrapText="1"/>
    </xf>
    <xf numFmtId="4" fontId="8" fillId="3" borderId="9"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0" borderId="0" xfId="0" applyAlignment="1">
      <alignment horizontal="justify"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0" fillId="0" borderId="3" xfId="0" applyNumberFormat="1" applyBorder="1" applyAlignment="1">
      <alignment horizontal="center"/>
    </xf>
    <xf numFmtId="4" fontId="0" fillId="0" borderId="0" xfId="0" applyNumberForma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AA759-5B81-4D5F-9230-9E44CED2C946}">
  <sheetPr codeName="Arkusz1"/>
  <dimension ref="A1:S80"/>
  <sheetViews>
    <sheetView tabSelected="1" workbookViewId="0"/>
  </sheetViews>
  <sheetFormatPr defaultColWidth="9.140625" defaultRowHeight="15" x14ac:dyDescent="0.25"/>
  <cols>
    <col min="1" max="1" width="5.28515625" style="2" customWidth="1"/>
    <col min="2" max="4" width="9.140625" style="2"/>
    <col min="5" max="5" width="18.28515625" style="2" customWidth="1"/>
    <col min="6" max="6" width="61.5703125" customWidth="1"/>
    <col min="7" max="7" width="72.85546875" customWidth="1"/>
    <col min="8" max="8" width="14.42578125" style="5" customWidth="1"/>
    <col min="9" max="10" width="19" style="5" customWidth="1"/>
    <col min="11" max="11" width="16.85546875" style="5" customWidth="1"/>
    <col min="12" max="12" width="25.140625" customWidth="1"/>
    <col min="13" max="14" width="9.140625" style="2"/>
    <col min="15" max="15" width="16.28515625" style="2" customWidth="1"/>
    <col min="16" max="16" width="15.85546875" style="2" customWidth="1"/>
    <col min="17" max="17" width="12.5703125" style="2" customWidth="1"/>
    <col min="18" max="18" width="13.42578125" style="2" customWidth="1"/>
    <col min="19" max="19" width="18.28515625" style="2" customWidth="1"/>
  </cols>
  <sheetData>
    <row r="1" spans="1:19" ht="18.75" x14ac:dyDescent="0.3">
      <c r="A1" s="1" t="s">
        <v>0</v>
      </c>
      <c r="E1" s="3"/>
      <c r="F1" s="4"/>
      <c r="L1" s="2"/>
      <c r="O1" s="6"/>
      <c r="P1" s="7"/>
      <c r="Q1" s="6"/>
      <c r="R1" s="6"/>
    </row>
    <row r="2" spans="1:19" x14ac:dyDescent="0.25">
      <c r="A2" s="7"/>
      <c r="E2" s="3"/>
      <c r="F2" s="4"/>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2" t="s">
        <v>9</v>
      </c>
      <c r="J3" s="12"/>
      <c r="K3" s="12"/>
      <c r="L3" s="9" t="s">
        <v>10</v>
      </c>
      <c r="M3" s="13" t="s">
        <v>11</v>
      </c>
      <c r="N3" s="14"/>
      <c r="O3" s="15" t="s">
        <v>12</v>
      </c>
      <c r="P3" s="15"/>
      <c r="Q3" s="15" t="s">
        <v>13</v>
      </c>
      <c r="R3" s="15"/>
      <c r="S3" s="9" t="s">
        <v>14</v>
      </c>
    </row>
    <row r="4" spans="1:19" x14ac:dyDescent="0.25">
      <c r="A4" s="16"/>
      <c r="B4" s="17"/>
      <c r="C4" s="17"/>
      <c r="D4" s="17"/>
      <c r="E4" s="18"/>
      <c r="F4" s="18"/>
      <c r="G4" s="16"/>
      <c r="H4" s="17"/>
      <c r="I4" s="19" t="s">
        <v>15</v>
      </c>
      <c r="J4" s="19" t="s">
        <v>16</v>
      </c>
      <c r="K4" s="19" t="s">
        <v>17</v>
      </c>
      <c r="L4" s="16"/>
      <c r="M4" s="20">
        <v>2022</v>
      </c>
      <c r="N4" s="20">
        <v>2023</v>
      </c>
      <c r="O4" s="21">
        <v>2022</v>
      </c>
      <c r="P4" s="21">
        <v>2023</v>
      </c>
      <c r="Q4" s="21">
        <v>2022</v>
      </c>
      <c r="R4" s="21">
        <v>2023</v>
      </c>
      <c r="S4" s="16"/>
    </row>
    <row r="5" spans="1:19" x14ac:dyDescent="0.25">
      <c r="A5" s="22" t="s">
        <v>18</v>
      </c>
      <c r="B5" s="19" t="s">
        <v>19</v>
      </c>
      <c r="C5" s="19" t="s">
        <v>20</v>
      </c>
      <c r="D5" s="19" t="s">
        <v>21</v>
      </c>
      <c r="E5" s="23" t="s">
        <v>22</v>
      </c>
      <c r="F5" s="23" t="s">
        <v>23</v>
      </c>
      <c r="G5" s="22" t="s">
        <v>24</v>
      </c>
      <c r="H5" s="22" t="s">
        <v>25</v>
      </c>
      <c r="I5" s="19" t="s">
        <v>26</v>
      </c>
      <c r="J5" s="19" t="s">
        <v>27</v>
      </c>
      <c r="K5" s="19" t="s">
        <v>28</v>
      </c>
      <c r="L5" s="22" t="s">
        <v>29</v>
      </c>
      <c r="M5" s="20" t="s">
        <v>30</v>
      </c>
      <c r="N5" s="20" t="s">
        <v>31</v>
      </c>
      <c r="O5" s="24" t="s">
        <v>32</v>
      </c>
      <c r="P5" s="24" t="s">
        <v>33</v>
      </c>
      <c r="Q5" s="24" t="s">
        <v>34</v>
      </c>
      <c r="R5" s="24" t="s">
        <v>35</v>
      </c>
      <c r="S5" s="22" t="s">
        <v>36</v>
      </c>
    </row>
    <row r="6" spans="1:19" s="32" customFormat="1" ht="114" customHeight="1" x14ac:dyDescent="0.25">
      <c r="A6" s="25">
        <v>1</v>
      </c>
      <c r="B6" s="25">
        <v>1</v>
      </c>
      <c r="C6" s="25">
        <v>4</v>
      </c>
      <c r="D6" s="25">
        <v>5</v>
      </c>
      <c r="E6" s="26" t="s">
        <v>37</v>
      </c>
      <c r="F6" s="26" t="s">
        <v>38</v>
      </c>
      <c r="G6" s="26" t="s">
        <v>39</v>
      </c>
      <c r="H6" s="25" t="s">
        <v>40</v>
      </c>
      <c r="I6" s="27" t="s">
        <v>41</v>
      </c>
      <c r="J6" s="27">
        <v>1</v>
      </c>
      <c r="K6" s="28" t="s">
        <v>42</v>
      </c>
      <c r="L6" s="26" t="s">
        <v>43</v>
      </c>
      <c r="M6" s="25" t="s">
        <v>44</v>
      </c>
      <c r="N6" s="25"/>
      <c r="O6" s="29">
        <v>18000</v>
      </c>
      <c r="P6" s="29"/>
      <c r="Q6" s="29">
        <f>O6</f>
        <v>18000</v>
      </c>
      <c r="R6" s="30"/>
      <c r="S6" s="31" t="s">
        <v>45</v>
      </c>
    </row>
    <row r="7" spans="1:19" s="32" customFormat="1" ht="73.5" customHeight="1" x14ac:dyDescent="0.25">
      <c r="A7" s="33"/>
      <c r="B7" s="33"/>
      <c r="C7" s="33"/>
      <c r="D7" s="33"/>
      <c r="E7" s="34"/>
      <c r="F7" s="34"/>
      <c r="G7" s="34"/>
      <c r="H7" s="33"/>
      <c r="I7" s="27" t="s">
        <v>46</v>
      </c>
      <c r="J7" s="27">
        <v>100</v>
      </c>
      <c r="K7" s="28" t="s">
        <v>47</v>
      </c>
      <c r="L7" s="34"/>
      <c r="M7" s="33"/>
      <c r="N7" s="33"/>
      <c r="O7" s="35"/>
      <c r="P7" s="35"/>
      <c r="Q7" s="35"/>
      <c r="R7" s="36"/>
      <c r="S7" s="31"/>
    </row>
    <row r="8" spans="1:19" s="32" customFormat="1" x14ac:dyDescent="0.25">
      <c r="A8" s="25">
        <v>2</v>
      </c>
      <c r="B8" s="25">
        <v>1</v>
      </c>
      <c r="C8" s="25">
        <v>4</v>
      </c>
      <c r="D8" s="25">
        <v>2</v>
      </c>
      <c r="E8" s="26" t="s">
        <v>48</v>
      </c>
      <c r="F8" s="26" t="s">
        <v>49</v>
      </c>
      <c r="G8" s="26" t="s">
        <v>50</v>
      </c>
      <c r="H8" s="25" t="s">
        <v>51</v>
      </c>
      <c r="I8" s="28" t="s">
        <v>52</v>
      </c>
      <c r="J8" s="28">
        <v>12</v>
      </c>
      <c r="K8" s="28" t="s">
        <v>42</v>
      </c>
      <c r="L8" s="26" t="s">
        <v>53</v>
      </c>
      <c r="M8" s="25" t="s">
        <v>54</v>
      </c>
      <c r="N8" s="25"/>
      <c r="O8" s="29">
        <v>140000</v>
      </c>
      <c r="P8" s="29"/>
      <c r="Q8" s="29">
        <f>O8</f>
        <v>140000</v>
      </c>
      <c r="R8" s="29"/>
      <c r="S8" s="26" t="s">
        <v>45</v>
      </c>
    </row>
    <row r="9" spans="1:19" s="32" customFormat="1" x14ac:dyDescent="0.25">
      <c r="A9" s="37"/>
      <c r="B9" s="37"/>
      <c r="C9" s="37"/>
      <c r="D9" s="37"/>
      <c r="E9" s="38"/>
      <c r="F9" s="38"/>
      <c r="G9" s="38"/>
      <c r="H9" s="33"/>
      <c r="I9" s="28" t="s">
        <v>46</v>
      </c>
      <c r="J9" s="28">
        <v>240</v>
      </c>
      <c r="K9" s="28" t="s">
        <v>47</v>
      </c>
      <c r="L9" s="38"/>
      <c r="M9" s="37"/>
      <c r="N9" s="37"/>
      <c r="O9" s="39"/>
      <c r="P9" s="39"/>
      <c r="Q9" s="39"/>
      <c r="R9" s="39"/>
      <c r="S9" s="38"/>
    </row>
    <row r="10" spans="1:19" s="32" customFormat="1" x14ac:dyDescent="0.25">
      <c r="A10" s="37"/>
      <c r="B10" s="37"/>
      <c r="C10" s="37"/>
      <c r="D10" s="37"/>
      <c r="E10" s="38"/>
      <c r="F10" s="38"/>
      <c r="G10" s="38"/>
      <c r="H10" s="28" t="s">
        <v>55</v>
      </c>
      <c r="I10" s="28" t="s">
        <v>56</v>
      </c>
      <c r="J10" s="28">
        <v>28</v>
      </c>
      <c r="K10" s="28" t="s">
        <v>42</v>
      </c>
      <c r="L10" s="38"/>
      <c r="M10" s="37"/>
      <c r="N10" s="37"/>
      <c r="O10" s="39"/>
      <c r="P10" s="39"/>
      <c r="Q10" s="39"/>
      <c r="R10" s="39"/>
      <c r="S10" s="38"/>
    </row>
    <row r="11" spans="1:19" s="32" customFormat="1" x14ac:dyDescent="0.25">
      <c r="A11" s="37"/>
      <c r="B11" s="37"/>
      <c r="C11" s="37"/>
      <c r="D11" s="37"/>
      <c r="E11" s="38"/>
      <c r="F11" s="38"/>
      <c r="G11" s="38"/>
      <c r="H11" s="25" t="s">
        <v>40</v>
      </c>
      <c r="I11" s="28" t="s">
        <v>41</v>
      </c>
      <c r="J11" s="28">
        <v>1</v>
      </c>
      <c r="K11" s="28" t="s">
        <v>42</v>
      </c>
      <c r="L11" s="38"/>
      <c r="M11" s="37"/>
      <c r="N11" s="37"/>
      <c r="O11" s="39"/>
      <c r="P11" s="39"/>
      <c r="Q11" s="39"/>
      <c r="R11" s="39"/>
      <c r="S11" s="38"/>
    </row>
    <row r="12" spans="1:19" s="32" customFormat="1" x14ac:dyDescent="0.25">
      <c r="A12" s="37"/>
      <c r="B12" s="37"/>
      <c r="C12" s="37"/>
      <c r="D12" s="37"/>
      <c r="E12" s="38"/>
      <c r="F12" s="38"/>
      <c r="G12" s="38"/>
      <c r="H12" s="33"/>
      <c r="I12" s="28" t="s">
        <v>57</v>
      </c>
      <c r="J12" s="28">
        <v>200</v>
      </c>
      <c r="K12" s="28" t="s">
        <v>47</v>
      </c>
      <c r="L12" s="38"/>
      <c r="M12" s="37"/>
      <c r="N12" s="37"/>
      <c r="O12" s="39"/>
      <c r="P12" s="39"/>
      <c r="Q12" s="39"/>
      <c r="R12" s="39"/>
      <c r="S12" s="38"/>
    </row>
    <row r="13" spans="1:19" s="32" customFormat="1" ht="140.25" customHeight="1" x14ac:dyDescent="0.25">
      <c r="A13" s="37"/>
      <c r="B13" s="37"/>
      <c r="C13" s="37"/>
      <c r="D13" s="37"/>
      <c r="E13" s="38"/>
      <c r="F13" s="38"/>
      <c r="G13" s="38"/>
      <c r="H13" s="26" t="s">
        <v>58</v>
      </c>
      <c r="I13" s="28" t="s">
        <v>59</v>
      </c>
      <c r="J13" s="28">
        <v>1</v>
      </c>
      <c r="K13" s="28" t="s">
        <v>42</v>
      </c>
      <c r="L13" s="38"/>
      <c r="M13" s="37"/>
      <c r="N13" s="37"/>
      <c r="O13" s="39"/>
      <c r="P13" s="39"/>
      <c r="Q13" s="39"/>
      <c r="R13" s="39"/>
      <c r="S13" s="38"/>
    </row>
    <row r="14" spans="1:19" s="32" customFormat="1" ht="140.25" customHeight="1" x14ac:dyDescent="0.25">
      <c r="A14" s="33"/>
      <c r="B14" s="33"/>
      <c r="C14" s="33"/>
      <c r="D14" s="33"/>
      <c r="E14" s="34"/>
      <c r="F14" s="34"/>
      <c r="G14" s="34"/>
      <c r="H14" s="34"/>
      <c r="I14" s="28" t="s">
        <v>46</v>
      </c>
      <c r="J14" s="28">
        <v>30</v>
      </c>
      <c r="K14" s="28" t="s">
        <v>47</v>
      </c>
      <c r="L14" s="34"/>
      <c r="M14" s="33"/>
      <c r="N14" s="33"/>
      <c r="O14" s="35"/>
      <c r="P14" s="35"/>
      <c r="Q14" s="35"/>
      <c r="R14" s="35"/>
      <c r="S14" s="34"/>
    </row>
    <row r="15" spans="1:19" ht="43.5" customHeight="1" x14ac:dyDescent="0.25">
      <c r="A15" s="25">
        <v>3</v>
      </c>
      <c r="B15" s="25">
        <v>1</v>
      </c>
      <c r="C15" s="25">
        <v>4</v>
      </c>
      <c r="D15" s="25">
        <v>2</v>
      </c>
      <c r="E15" s="26" t="s">
        <v>60</v>
      </c>
      <c r="F15" s="26" t="s">
        <v>61</v>
      </c>
      <c r="G15" s="26" t="s">
        <v>62</v>
      </c>
      <c r="H15" s="25" t="s">
        <v>40</v>
      </c>
      <c r="I15" s="27" t="s">
        <v>41</v>
      </c>
      <c r="J15" s="27">
        <v>1</v>
      </c>
      <c r="K15" s="40" t="s">
        <v>42</v>
      </c>
      <c r="L15" s="26" t="s">
        <v>63</v>
      </c>
      <c r="M15" s="25" t="s">
        <v>44</v>
      </c>
      <c r="N15" s="26"/>
      <c r="O15" s="29">
        <v>12100</v>
      </c>
      <c r="P15" s="26"/>
      <c r="Q15" s="29">
        <f>O15</f>
        <v>12100</v>
      </c>
      <c r="R15" s="26"/>
      <c r="S15" s="26" t="s">
        <v>45</v>
      </c>
    </row>
    <row r="16" spans="1:19" ht="173.25" customHeight="1" x14ac:dyDescent="0.25">
      <c r="A16" s="33"/>
      <c r="B16" s="33"/>
      <c r="C16" s="33"/>
      <c r="D16" s="33"/>
      <c r="E16" s="34"/>
      <c r="F16" s="34"/>
      <c r="G16" s="34"/>
      <c r="H16" s="33"/>
      <c r="I16" s="28" t="s">
        <v>46</v>
      </c>
      <c r="J16" s="28">
        <v>70</v>
      </c>
      <c r="K16" s="41" t="s">
        <v>47</v>
      </c>
      <c r="L16" s="34"/>
      <c r="M16" s="33"/>
      <c r="N16" s="34"/>
      <c r="O16" s="35"/>
      <c r="P16" s="34"/>
      <c r="Q16" s="35"/>
      <c r="R16" s="34"/>
      <c r="S16" s="34"/>
    </row>
    <row r="17" spans="1:19" ht="59.25" customHeight="1" x14ac:dyDescent="0.25">
      <c r="A17" s="25">
        <v>4</v>
      </c>
      <c r="B17" s="25">
        <v>1</v>
      </c>
      <c r="C17" s="25">
        <v>4</v>
      </c>
      <c r="D17" s="25">
        <v>2</v>
      </c>
      <c r="E17" s="26" t="s">
        <v>64</v>
      </c>
      <c r="F17" s="26" t="s">
        <v>65</v>
      </c>
      <c r="G17" s="26" t="s">
        <v>66</v>
      </c>
      <c r="H17" s="26" t="s">
        <v>67</v>
      </c>
      <c r="I17" s="28" t="s">
        <v>41</v>
      </c>
      <c r="J17" s="28">
        <v>1</v>
      </c>
      <c r="K17" s="28" t="s">
        <v>42</v>
      </c>
      <c r="L17" s="26" t="s">
        <v>68</v>
      </c>
      <c r="M17" s="25" t="s">
        <v>54</v>
      </c>
      <c r="N17" s="25"/>
      <c r="O17" s="29">
        <v>3600</v>
      </c>
      <c r="P17" s="25"/>
      <c r="Q17" s="29">
        <f>O17</f>
        <v>3600</v>
      </c>
      <c r="R17" s="25"/>
      <c r="S17" s="26" t="s">
        <v>45</v>
      </c>
    </row>
    <row r="18" spans="1:19" ht="77.25" customHeight="1" x14ac:dyDescent="0.25">
      <c r="A18" s="33"/>
      <c r="B18" s="33"/>
      <c r="C18" s="33"/>
      <c r="D18" s="33"/>
      <c r="E18" s="34"/>
      <c r="F18" s="34"/>
      <c r="G18" s="34"/>
      <c r="H18" s="34"/>
      <c r="I18" s="28" t="s">
        <v>46</v>
      </c>
      <c r="J18" s="28">
        <v>60</v>
      </c>
      <c r="K18" s="28" t="s">
        <v>47</v>
      </c>
      <c r="L18" s="34"/>
      <c r="M18" s="33"/>
      <c r="N18" s="33"/>
      <c r="O18" s="35"/>
      <c r="P18" s="33"/>
      <c r="Q18" s="35"/>
      <c r="R18" s="33"/>
      <c r="S18" s="34"/>
    </row>
    <row r="19" spans="1:19" ht="110.25" customHeight="1" x14ac:dyDescent="0.25">
      <c r="A19" s="25">
        <v>5</v>
      </c>
      <c r="B19" s="25">
        <v>1</v>
      </c>
      <c r="C19" s="25">
        <v>4</v>
      </c>
      <c r="D19" s="25">
        <v>2</v>
      </c>
      <c r="E19" s="26" t="s">
        <v>69</v>
      </c>
      <c r="F19" s="26" t="s">
        <v>70</v>
      </c>
      <c r="G19" s="26" t="s">
        <v>71</v>
      </c>
      <c r="H19" s="26" t="s">
        <v>67</v>
      </c>
      <c r="I19" s="27" t="s">
        <v>41</v>
      </c>
      <c r="J19" s="27">
        <v>1</v>
      </c>
      <c r="K19" s="27" t="s">
        <v>42</v>
      </c>
      <c r="L19" s="26" t="s">
        <v>72</v>
      </c>
      <c r="M19" s="25" t="s">
        <v>54</v>
      </c>
      <c r="N19" s="26"/>
      <c r="O19" s="29">
        <v>2400</v>
      </c>
      <c r="P19" s="26"/>
      <c r="Q19" s="29">
        <f>O19</f>
        <v>2400</v>
      </c>
      <c r="R19" s="26"/>
      <c r="S19" s="26" t="s">
        <v>45</v>
      </c>
    </row>
    <row r="20" spans="1:19" ht="110.25" customHeight="1" x14ac:dyDescent="0.25">
      <c r="A20" s="33"/>
      <c r="B20" s="33"/>
      <c r="C20" s="33"/>
      <c r="D20" s="33"/>
      <c r="E20" s="34"/>
      <c r="F20" s="34"/>
      <c r="G20" s="34"/>
      <c r="H20" s="34"/>
      <c r="I20" s="27" t="s">
        <v>46</v>
      </c>
      <c r="J20" s="27">
        <v>100</v>
      </c>
      <c r="K20" s="28" t="s">
        <v>47</v>
      </c>
      <c r="L20" s="34"/>
      <c r="M20" s="33"/>
      <c r="N20" s="34"/>
      <c r="O20" s="35"/>
      <c r="P20" s="34"/>
      <c r="Q20" s="35"/>
      <c r="R20" s="34"/>
      <c r="S20" s="34"/>
    </row>
    <row r="21" spans="1:19" ht="109.5" customHeight="1" x14ac:dyDescent="0.25">
      <c r="A21" s="25">
        <v>6</v>
      </c>
      <c r="B21" s="25">
        <v>1</v>
      </c>
      <c r="C21" s="25">
        <v>4</v>
      </c>
      <c r="D21" s="25">
        <v>2</v>
      </c>
      <c r="E21" s="26" t="s">
        <v>73</v>
      </c>
      <c r="F21" s="26" t="s">
        <v>74</v>
      </c>
      <c r="G21" s="26" t="s">
        <v>75</v>
      </c>
      <c r="H21" s="25" t="s">
        <v>40</v>
      </c>
      <c r="I21" s="27" t="s">
        <v>41</v>
      </c>
      <c r="J21" s="27">
        <v>1</v>
      </c>
      <c r="K21" s="27" t="s">
        <v>42</v>
      </c>
      <c r="L21" s="26" t="s">
        <v>76</v>
      </c>
      <c r="M21" s="25" t="s">
        <v>54</v>
      </c>
      <c r="N21" s="26"/>
      <c r="O21" s="29">
        <v>14000</v>
      </c>
      <c r="P21" s="26"/>
      <c r="Q21" s="29">
        <f>O21</f>
        <v>14000</v>
      </c>
      <c r="R21" s="42"/>
      <c r="S21" s="31" t="s">
        <v>45</v>
      </c>
    </row>
    <row r="22" spans="1:19" ht="66" customHeight="1" x14ac:dyDescent="0.25">
      <c r="A22" s="33"/>
      <c r="B22" s="33"/>
      <c r="C22" s="33"/>
      <c r="D22" s="33"/>
      <c r="E22" s="34"/>
      <c r="F22" s="34"/>
      <c r="G22" s="34"/>
      <c r="H22" s="33"/>
      <c r="I22" s="27" t="s">
        <v>46</v>
      </c>
      <c r="J22" s="27">
        <v>100</v>
      </c>
      <c r="K22" s="28" t="s">
        <v>47</v>
      </c>
      <c r="L22" s="34"/>
      <c r="M22" s="33"/>
      <c r="N22" s="34"/>
      <c r="O22" s="35"/>
      <c r="P22" s="34"/>
      <c r="Q22" s="35"/>
      <c r="R22" s="43"/>
      <c r="S22" s="31"/>
    </row>
    <row r="23" spans="1:19" ht="84" customHeight="1" x14ac:dyDescent="0.25">
      <c r="A23" s="25">
        <v>7</v>
      </c>
      <c r="B23" s="25">
        <v>1</v>
      </c>
      <c r="C23" s="25">
        <v>4</v>
      </c>
      <c r="D23" s="25">
        <v>2</v>
      </c>
      <c r="E23" s="26" t="s">
        <v>77</v>
      </c>
      <c r="F23" s="26" t="s">
        <v>78</v>
      </c>
      <c r="G23" s="26" t="s">
        <v>79</v>
      </c>
      <c r="H23" s="25" t="s">
        <v>40</v>
      </c>
      <c r="I23" s="27" t="s">
        <v>41</v>
      </c>
      <c r="J23" s="27">
        <v>1</v>
      </c>
      <c r="K23" s="27" t="s">
        <v>42</v>
      </c>
      <c r="L23" s="26" t="s">
        <v>80</v>
      </c>
      <c r="M23" s="25" t="s">
        <v>54</v>
      </c>
      <c r="N23" s="26"/>
      <c r="O23" s="29">
        <v>10500</v>
      </c>
      <c r="P23" s="26"/>
      <c r="Q23" s="29">
        <f>O23</f>
        <v>10500</v>
      </c>
      <c r="R23" s="42"/>
      <c r="S23" s="31" t="s">
        <v>45</v>
      </c>
    </row>
    <row r="24" spans="1:19" ht="108.75" customHeight="1" x14ac:dyDescent="0.25">
      <c r="A24" s="33"/>
      <c r="B24" s="33"/>
      <c r="C24" s="33"/>
      <c r="D24" s="33"/>
      <c r="E24" s="34"/>
      <c r="F24" s="34"/>
      <c r="G24" s="34"/>
      <c r="H24" s="33"/>
      <c r="I24" s="27" t="s">
        <v>46</v>
      </c>
      <c r="J24" s="27">
        <v>60</v>
      </c>
      <c r="K24" s="28" t="s">
        <v>47</v>
      </c>
      <c r="L24" s="34"/>
      <c r="M24" s="33"/>
      <c r="N24" s="34"/>
      <c r="O24" s="35"/>
      <c r="P24" s="34"/>
      <c r="Q24" s="35"/>
      <c r="R24" s="43"/>
      <c r="S24" s="31"/>
    </row>
    <row r="25" spans="1:19" ht="96" customHeight="1" x14ac:dyDescent="0.25">
      <c r="A25" s="25">
        <v>8</v>
      </c>
      <c r="B25" s="25">
        <v>1</v>
      </c>
      <c r="C25" s="25">
        <v>4</v>
      </c>
      <c r="D25" s="25">
        <v>2</v>
      </c>
      <c r="E25" s="26" t="s">
        <v>81</v>
      </c>
      <c r="F25" s="26" t="s">
        <v>82</v>
      </c>
      <c r="G25" s="26" t="s">
        <v>83</v>
      </c>
      <c r="H25" s="25" t="s">
        <v>40</v>
      </c>
      <c r="I25" s="27" t="s">
        <v>41</v>
      </c>
      <c r="J25" s="27">
        <v>1</v>
      </c>
      <c r="K25" s="27" t="s">
        <v>42</v>
      </c>
      <c r="L25" s="26" t="s">
        <v>84</v>
      </c>
      <c r="M25" s="25" t="s">
        <v>54</v>
      </c>
      <c r="N25" s="26"/>
      <c r="O25" s="29">
        <v>8100</v>
      </c>
      <c r="P25" s="26"/>
      <c r="Q25" s="29">
        <f>O25</f>
        <v>8100</v>
      </c>
      <c r="R25" s="42"/>
      <c r="S25" s="31" t="s">
        <v>45</v>
      </c>
    </row>
    <row r="26" spans="1:19" ht="105" customHeight="1" x14ac:dyDescent="0.25">
      <c r="A26" s="33"/>
      <c r="B26" s="33"/>
      <c r="C26" s="33"/>
      <c r="D26" s="33"/>
      <c r="E26" s="34"/>
      <c r="F26" s="34"/>
      <c r="G26" s="34"/>
      <c r="H26" s="33"/>
      <c r="I26" s="27" t="s">
        <v>46</v>
      </c>
      <c r="J26" s="27">
        <v>60</v>
      </c>
      <c r="K26" s="28" t="s">
        <v>47</v>
      </c>
      <c r="L26" s="34"/>
      <c r="M26" s="33"/>
      <c r="N26" s="34"/>
      <c r="O26" s="35"/>
      <c r="P26" s="34"/>
      <c r="Q26" s="35"/>
      <c r="R26" s="43"/>
      <c r="S26" s="31"/>
    </row>
    <row r="27" spans="1:19" ht="126" customHeight="1" x14ac:dyDescent="0.25">
      <c r="A27" s="25">
        <v>9</v>
      </c>
      <c r="B27" s="25">
        <v>1</v>
      </c>
      <c r="C27" s="25">
        <v>4</v>
      </c>
      <c r="D27" s="25">
        <v>2</v>
      </c>
      <c r="E27" s="26" t="s">
        <v>85</v>
      </c>
      <c r="F27" s="26" t="s">
        <v>86</v>
      </c>
      <c r="G27" s="26" t="s">
        <v>87</v>
      </c>
      <c r="H27" s="25" t="s">
        <v>40</v>
      </c>
      <c r="I27" s="27" t="s">
        <v>41</v>
      </c>
      <c r="J27" s="27">
        <v>1</v>
      </c>
      <c r="K27" s="27" t="s">
        <v>42</v>
      </c>
      <c r="L27" s="26" t="s">
        <v>88</v>
      </c>
      <c r="M27" s="25" t="s">
        <v>54</v>
      </c>
      <c r="N27" s="26"/>
      <c r="O27" s="29">
        <v>11600</v>
      </c>
      <c r="P27" s="26"/>
      <c r="Q27" s="29">
        <f>O27</f>
        <v>11600</v>
      </c>
      <c r="R27" s="42"/>
      <c r="S27" s="31" t="s">
        <v>45</v>
      </c>
    </row>
    <row r="28" spans="1:19" ht="183.75" customHeight="1" x14ac:dyDescent="0.25">
      <c r="A28" s="33"/>
      <c r="B28" s="33"/>
      <c r="C28" s="33"/>
      <c r="D28" s="33"/>
      <c r="E28" s="34"/>
      <c r="F28" s="34"/>
      <c r="G28" s="34"/>
      <c r="H28" s="33"/>
      <c r="I28" s="27" t="s">
        <v>46</v>
      </c>
      <c r="J28" s="27">
        <v>60</v>
      </c>
      <c r="K28" s="28" t="s">
        <v>47</v>
      </c>
      <c r="L28" s="34"/>
      <c r="M28" s="33"/>
      <c r="N28" s="34"/>
      <c r="O28" s="35"/>
      <c r="P28" s="34"/>
      <c r="Q28" s="35"/>
      <c r="R28" s="43"/>
      <c r="S28" s="31"/>
    </row>
    <row r="29" spans="1:19" ht="36" customHeight="1" x14ac:dyDescent="0.25">
      <c r="A29" s="25">
        <v>10</v>
      </c>
      <c r="B29" s="25">
        <v>1</v>
      </c>
      <c r="C29" s="25">
        <v>4</v>
      </c>
      <c r="D29" s="25">
        <v>2</v>
      </c>
      <c r="E29" s="26" t="s">
        <v>89</v>
      </c>
      <c r="F29" s="26" t="s">
        <v>90</v>
      </c>
      <c r="G29" s="26" t="s">
        <v>91</v>
      </c>
      <c r="H29" s="25" t="s">
        <v>40</v>
      </c>
      <c r="I29" s="28" t="s">
        <v>41</v>
      </c>
      <c r="J29" s="28">
        <v>3</v>
      </c>
      <c r="K29" s="28" t="s">
        <v>42</v>
      </c>
      <c r="L29" s="26" t="s">
        <v>92</v>
      </c>
      <c r="M29" s="25" t="s">
        <v>93</v>
      </c>
      <c r="N29" s="25"/>
      <c r="O29" s="29">
        <v>490500</v>
      </c>
      <c r="P29" s="29"/>
      <c r="Q29" s="29">
        <f>O29</f>
        <v>490500</v>
      </c>
      <c r="R29" s="29"/>
      <c r="S29" s="26" t="s">
        <v>45</v>
      </c>
    </row>
    <row r="30" spans="1:19" ht="36" customHeight="1" x14ac:dyDescent="0.25">
      <c r="A30" s="37"/>
      <c r="B30" s="37"/>
      <c r="C30" s="37"/>
      <c r="D30" s="37"/>
      <c r="E30" s="38"/>
      <c r="F30" s="38"/>
      <c r="G30" s="38"/>
      <c r="H30" s="33"/>
      <c r="I30" s="28" t="s">
        <v>46</v>
      </c>
      <c r="J30" s="28">
        <v>300</v>
      </c>
      <c r="K30" s="28" t="s">
        <v>47</v>
      </c>
      <c r="L30" s="38"/>
      <c r="M30" s="37"/>
      <c r="N30" s="37"/>
      <c r="O30" s="39"/>
      <c r="P30" s="39"/>
      <c r="Q30" s="39"/>
      <c r="R30" s="39"/>
      <c r="S30" s="38"/>
    </row>
    <row r="31" spans="1:19" ht="36" customHeight="1" x14ac:dyDescent="0.25">
      <c r="A31" s="37"/>
      <c r="B31" s="37"/>
      <c r="C31" s="37"/>
      <c r="D31" s="37"/>
      <c r="E31" s="38"/>
      <c r="F31" s="38"/>
      <c r="G31" s="38"/>
      <c r="H31" s="28" t="s">
        <v>94</v>
      </c>
      <c r="I31" s="28" t="s">
        <v>95</v>
      </c>
      <c r="J31" s="28">
        <v>3</v>
      </c>
      <c r="K31" s="28" t="s">
        <v>42</v>
      </c>
      <c r="L31" s="38"/>
      <c r="M31" s="37"/>
      <c r="N31" s="37"/>
      <c r="O31" s="39"/>
      <c r="P31" s="39"/>
      <c r="Q31" s="39"/>
      <c r="R31" s="39"/>
      <c r="S31" s="38"/>
    </row>
    <row r="32" spans="1:19" ht="36" customHeight="1" x14ac:dyDescent="0.25">
      <c r="A32" s="37"/>
      <c r="B32" s="37"/>
      <c r="C32" s="37"/>
      <c r="D32" s="37"/>
      <c r="E32" s="38"/>
      <c r="F32" s="38"/>
      <c r="G32" s="38"/>
      <c r="H32" s="27" t="s">
        <v>96</v>
      </c>
      <c r="I32" s="28" t="s">
        <v>97</v>
      </c>
      <c r="J32" s="28">
        <v>2</v>
      </c>
      <c r="K32" s="28" t="s">
        <v>42</v>
      </c>
      <c r="L32" s="38"/>
      <c r="M32" s="37"/>
      <c r="N32" s="37"/>
      <c r="O32" s="39"/>
      <c r="P32" s="39"/>
      <c r="Q32" s="39"/>
      <c r="R32" s="39"/>
      <c r="S32" s="38"/>
    </row>
    <row r="33" spans="1:19" ht="36" customHeight="1" x14ac:dyDescent="0.25">
      <c r="A33" s="37"/>
      <c r="B33" s="37"/>
      <c r="C33" s="37"/>
      <c r="D33" s="37"/>
      <c r="E33" s="38"/>
      <c r="F33" s="38"/>
      <c r="G33" s="38"/>
      <c r="H33" s="27" t="s">
        <v>98</v>
      </c>
      <c r="I33" s="28" t="s">
        <v>99</v>
      </c>
      <c r="J33" s="28">
        <v>12</v>
      </c>
      <c r="K33" s="28" t="s">
        <v>42</v>
      </c>
      <c r="L33" s="38"/>
      <c r="M33" s="37"/>
      <c r="N33" s="37"/>
      <c r="O33" s="39"/>
      <c r="P33" s="39"/>
      <c r="Q33" s="39"/>
      <c r="R33" s="39"/>
      <c r="S33" s="38"/>
    </row>
    <row r="34" spans="1:19" ht="36" customHeight="1" x14ac:dyDescent="0.25">
      <c r="A34" s="37"/>
      <c r="B34" s="37"/>
      <c r="C34" s="37"/>
      <c r="D34" s="37"/>
      <c r="E34" s="38"/>
      <c r="F34" s="38"/>
      <c r="G34" s="38"/>
      <c r="H34" s="27" t="s">
        <v>100</v>
      </c>
      <c r="I34" s="27" t="s">
        <v>101</v>
      </c>
      <c r="J34" s="28">
        <v>56</v>
      </c>
      <c r="K34" s="28" t="s">
        <v>42</v>
      </c>
      <c r="L34" s="38"/>
      <c r="M34" s="37"/>
      <c r="N34" s="37"/>
      <c r="O34" s="39"/>
      <c r="P34" s="39"/>
      <c r="Q34" s="39"/>
      <c r="R34" s="39"/>
      <c r="S34" s="38"/>
    </row>
    <row r="35" spans="1:19" ht="36" customHeight="1" x14ac:dyDescent="0.25">
      <c r="A35" s="37"/>
      <c r="B35" s="37"/>
      <c r="C35" s="37"/>
      <c r="D35" s="37"/>
      <c r="E35" s="38"/>
      <c r="F35" s="38"/>
      <c r="G35" s="38"/>
      <c r="H35" s="25" t="s">
        <v>102</v>
      </c>
      <c r="I35" s="28" t="s">
        <v>103</v>
      </c>
      <c r="J35" s="28">
        <v>1</v>
      </c>
      <c r="K35" s="28" t="s">
        <v>104</v>
      </c>
      <c r="L35" s="38"/>
      <c r="M35" s="37"/>
      <c r="N35" s="37"/>
      <c r="O35" s="39"/>
      <c r="P35" s="39"/>
      <c r="Q35" s="39"/>
      <c r="R35" s="39"/>
      <c r="S35" s="38"/>
    </row>
    <row r="36" spans="1:19" ht="36" customHeight="1" x14ac:dyDescent="0.25">
      <c r="A36" s="37"/>
      <c r="B36" s="37"/>
      <c r="C36" s="37"/>
      <c r="D36" s="37"/>
      <c r="E36" s="38"/>
      <c r="F36" s="38"/>
      <c r="G36" s="38"/>
      <c r="H36" s="37"/>
      <c r="I36" s="27" t="s">
        <v>105</v>
      </c>
      <c r="J36" s="28">
        <v>1</v>
      </c>
      <c r="K36" s="28" t="s">
        <v>42</v>
      </c>
      <c r="L36" s="38"/>
      <c r="M36" s="37"/>
      <c r="N36" s="37"/>
      <c r="O36" s="39"/>
      <c r="P36" s="39"/>
      <c r="Q36" s="39"/>
      <c r="R36" s="39"/>
      <c r="S36" s="38"/>
    </row>
    <row r="37" spans="1:19" ht="36" customHeight="1" x14ac:dyDescent="0.25">
      <c r="A37" s="37"/>
      <c r="B37" s="37"/>
      <c r="C37" s="37"/>
      <c r="D37" s="37"/>
      <c r="E37" s="38"/>
      <c r="F37" s="38"/>
      <c r="G37" s="38"/>
      <c r="H37" s="33"/>
      <c r="I37" s="28" t="s">
        <v>106</v>
      </c>
      <c r="J37" s="28">
        <v>3000</v>
      </c>
      <c r="K37" s="28" t="s">
        <v>107</v>
      </c>
      <c r="L37" s="38"/>
      <c r="M37" s="37"/>
      <c r="N37" s="37"/>
      <c r="O37" s="39"/>
      <c r="P37" s="39"/>
      <c r="Q37" s="39"/>
      <c r="R37" s="39"/>
      <c r="S37" s="38"/>
    </row>
    <row r="38" spans="1:19" ht="75" customHeight="1" x14ac:dyDescent="0.25">
      <c r="A38" s="37"/>
      <c r="B38" s="37"/>
      <c r="C38" s="37"/>
      <c r="D38" s="37"/>
      <c r="E38" s="38"/>
      <c r="F38" s="38"/>
      <c r="G38" s="38"/>
      <c r="H38" s="27" t="s">
        <v>108</v>
      </c>
      <c r="I38" s="28" t="s">
        <v>109</v>
      </c>
      <c r="J38" s="28">
        <v>20</v>
      </c>
      <c r="K38" s="28" t="s">
        <v>42</v>
      </c>
      <c r="L38" s="38"/>
      <c r="M38" s="37"/>
      <c r="N38" s="37"/>
      <c r="O38" s="39"/>
      <c r="P38" s="39"/>
      <c r="Q38" s="39"/>
      <c r="R38" s="39"/>
      <c r="S38" s="38"/>
    </row>
    <row r="39" spans="1:19" ht="36" customHeight="1" x14ac:dyDescent="0.25">
      <c r="A39" s="37"/>
      <c r="B39" s="37"/>
      <c r="C39" s="37"/>
      <c r="D39" s="37"/>
      <c r="E39" s="38"/>
      <c r="F39" s="38"/>
      <c r="G39" s="38"/>
      <c r="H39" s="26" t="s">
        <v>110</v>
      </c>
      <c r="I39" s="28" t="s">
        <v>111</v>
      </c>
      <c r="J39" s="28">
        <v>8</v>
      </c>
      <c r="K39" s="28" t="s">
        <v>42</v>
      </c>
      <c r="L39" s="38"/>
      <c r="M39" s="37"/>
      <c r="N39" s="37"/>
      <c r="O39" s="39"/>
      <c r="P39" s="39"/>
      <c r="Q39" s="39"/>
      <c r="R39" s="39"/>
      <c r="S39" s="38"/>
    </row>
    <row r="40" spans="1:19" ht="36" customHeight="1" x14ac:dyDescent="0.25">
      <c r="A40" s="33"/>
      <c r="B40" s="33"/>
      <c r="C40" s="33"/>
      <c r="D40" s="33"/>
      <c r="E40" s="34"/>
      <c r="F40" s="34"/>
      <c r="G40" s="34"/>
      <c r="H40" s="34"/>
      <c r="I40" s="28" t="s">
        <v>46</v>
      </c>
      <c r="J40" s="28">
        <v>100</v>
      </c>
      <c r="K40" s="28" t="s">
        <v>47</v>
      </c>
      <c r="L40" s="34"/>
      <c r="M40" s="33"/>
      <c r="N40" s="33"/>
      <c r="O40" s="35"/>
      <c r="P40" s="35"/>
      <c r="Q40" s="35"/>
      <c r="R40" s="35"/>
      <c r="S40" s="34"/>
    </row>
    <row r="41" spans="1:19" ht="69" customHeight="1" x14ac:dyDescent="0.25">
      <c r="A41" s="25">
        <v>11</v>
      </c>
      <c r="B41" s="25">
        <v>1</v>
      </c>
      <c r="C41" s="25">
        <v>4</v>
      </c>
      <c r="D41" s="25">
        <v>2</v>
      </c>
      <c r="E41" s="26" t="s">
        <v>112</v>
      </c>
      <c r="F41" s="26" t="s">
        <v>113</v>
      </c>
      <c r="G41" s="26" t="s">
        <v>114</v>
      </c>
      <c r="H41" s="26" t="s">
        <v>115</v>
      </c>
      <c r="I41" s="27" t="s">
        <v>116</v>
      </c>
      <c r="J41" s="27">
        <v>1</v>
      </c>
      <c r="K41" s="27" t="s">
        <v>42</v>
      </c>
      <c r="L41" s="26" t="s">
        <v>63</v>
      </c>
      <c r="M41" s="25" t="s">
        <v>54</v>
      </c>
      <c r="N41" s="26"/>
      <c r="O41" s="29">
        <v>24000</v>
      </c>
      <c r="P41" s="26"/>
      <c r="Q41" s="29">
        <f>O41</f>
        <v>24000</v>
      </c>
      <c r="R41" s="42"/>
      <c r="S41" s="31" t="s">
        <v>45</v>
      </c>
    </row>
    <row r="42" spans="1:19" ht="69" customHeight="1" x14ac:dyDescent="0.25">
      <c r="A42" s="33"/>
      <c r="B42" s="33"/>
      <c r="C42" s="33"/>
      <c r="D42" s="33"/>
      <c r="E42" s="34"/>
      <c r="F42" s="34"/>
      <c r="G42" s="34"/>
      <c r="H42" s="34"/>
      <c r="I42" s="27" t="s">
        <v>46</v>
      </c>
      <c r="J42" s="27">
        <v>25</v>
      </c>
      <c r="K42" s="28" t="s">
        <v>47</v>
      </c>
      <c r="L42" s="34"/>
      <c r="M42" s="33"/>
      <c r="N42" s="34"/>
      <c r="O42" s="35"/>
      <c r="P42" s="34"/>
      <c r="Q42" s="35"/>
      <c r="R42" s="43"/>
      <c r="S42" s="31"/>
    </row>
    <row r="43" spans="1:19" ht="120.75" customHeight="1" x14ac:dyDescent="0.25">
      <c r="A43" s="25">
        <v>12</v>
      </c>
      <c r="B43" s="25">
        <v>1</v>
      </c>
      <c r="C43" s="25">
        <v>4</v>
      </c>
      <c r="D43" s="25">
        <v>2</v>
      </c>
      <c r="E43" s="26" t="s">
        <v>117</v>
      </c>
      <c r="F43" s="26" t="s">
        <v>118</v>
      </c>
      <c r="G43" s="26" t="s">
        <v>119</v>
      </c>
      <c r="H43" s="26" t="s">
        <v>58</v>
      </c>
      <c r="I43" s="27" t="s">
        <v>116</v>
      </c>
      <c r="J43" s="27">
        <v>1</v>
      </c>
      <c r="K43" s="27" t="s">
        <v>42</v>
      </c>
      <c r="L43" s="26" t="s">
        <v>63</v>
      </c>
      <c r="M43" s="25" t="s">
        <v>93</v>
      </c>
      <c r="N43" s="26"/>
      <c r="O43" s="29">
        <v>22000</v>
      </c>
      <c r="P43" s="26"/>
      <c r="Q43" s="29">
        <f>O43</f>
        <v>22000</v>
      </c>
      <c r="R43" s="42"/>
      <c r="S43" s="31" t="s">
        <v>45</v>
      </c>
    </row>
    <row r="44" spans="1:19" ht="120.75" customHeight="1" x14ac:dyDescent="0.25">
      <c r="A44" s="33"/>
      <c r="B44" s="33"/>
      <c r="C44" s="33"/>
      <c r="D44" s="33"/>
      <c r="E44" s="34"/>
      <c r="F44" s="34"/>
      <c r="G44" s="34"/>
      <c r="H44" s="34"/>
      <c r="I44" s="27" t="s">
        <v>46</v>
      </c>
      <c r="J44" s="27">
        <v>23</v>
      </c>
      <c r="K44" s="28" t="s">
        <v>47</v>
      </c>
      <c r="L44" s="34"/>
      <c r="M44" s="33"/>
      <c r="N44" s="34"/>
      <c r="O44" s="35"/>
      <c r="P44" s="34"/>
      <c r="Q44" s="35"/>
      <c r="R44" s="43"/>
      <c r="S44" s="31"/>
    </row>
    <row r="45" spans="1:19" ht="63.75" customHeight="1" x14ac:dyDescent="0.25">
      <c r="A45" s="25">
        <v>13</v>
      </c>
      <c r="B45" s="25">
        <v>1</v>
      </c>
      <c r="C45" s="25">
        <v>4</v>
      </c>
      <c r="D45" s="25">
        <v>2</v>
      </c>
      <c r="E45" s="26" t="s">
        <v>120</v>
      </c>
      <c r="F45" s="26" t="s">
        <v>121</v>
      </c>
      <c r="G45" s="26" t="s">
        <v>122</v>
      </c>
      <c r="H45" s="25" t="s">
        <v>123</v>
      </c>
      <c r="I45" s="27" t="s">
        <v>124</v>
      </c>
      <c r="J45" s="27">
        <v>1</v>
      </c>
      <c r="K45" s="27" t="s">
        <v>42</v>
      </c>
      <c r="L45" s="26" t="s">
        <v>125</v>
      </c>
      <c r="M45" s="25" t="s">
        <v>93</v>
      </c>
      <c r="N45" s="26"/>
      <c r="O45" s="29">
        <v>11000</v>
      </c>
      <c r="P45" s="26"/>
      <c r="Q45" s="29">
        <f>O45</f>
        <v>11000</v>
      </c>
      <c r="R45" s="42"/>
      <c r="S45" s="31" t="s">
        <v>45</v>
      </c>
    </row>
    <row r="46" spans="1:19" ht="82.5" customHeight="1" x14ac:dyDescent="0.25">
      <c r="A46" s="33"/>
      <c r="B46" s="33"/>
      <c r="C46" s="33"/>
      <c r="D46" s="33"/>
      <c r="E46" s="34"/>
      <c r="F46" s="34"/>
      <c r="G46" s="34"/>
      <c r="H46" s="33"/>
      <c r="I46" s="27" t="s">
        <v>46</v>
      </c>
      <c r="J46" s="27">
        <v>6</v>
      </c>
      <c r="K46" s="28" t="s">
        <v>47</v>
      </c>
      <c r="L46" s="34"/>
      <c r="M46" s="33"/>
      <c r="N46" s="34"/>
      <c r="O46" s="35"/>
      <c r="P46" s="34"/>
      <c r="Q46" s="35"/>
      <c r="R46" s="43"/>
      <c r="S46" s="31"/>
    </row>
    <row r="47" spans="1:19" ht="82.5" customHeight="1" x14ac:dyDescent="0.25">
      <c r="A47" s="25">
        <v>14</v>
      </c>
      <c r="B47" s="25">
        <v>1</v>
      </c>
      <c r="C47" s="25">
        <v>4</v>
      </c>
      <c r="D47" s="25">
        <v>2</v>
      </c>
      <c r="E47" s="26" t="s">
        <v>126</v>
      </c>
      <c r="F47" s="26" t="s">
        <v>127</v>
      </c>
      <c r="G47" s="26" t="s">
        <v>128</v>
      </c>
      <c r="H47" s="25" t="s">
        <v>129</v>
      </c>
      <c r="I47" s="27" t="s">
        <v>130</v>
      </c>
      <c r="J47" s="27">
        <v>1</v>
      </c>
      <c r="K47" s="27" t="s">
        <v>42</v>
      </c>
      <c r="L47" s="26" t="s">
        <v>131</v>
      </c>
      <c r="M47" s="25" t="s">
        <v>132</v>
      </c>
      <c r="N47" s="25"/>
      <c r="O47" s="29">
        <v>42200</v>
      </c>
      <c r="P47" s="26"/>
      <c r="Q47" s="29">
        <f>O47</f>
        <v>42200</v>
      </c>
      <c r="R47" s="26"/>
      <c r="S47" s="31" t="s">
        <v>45</v>
      </c>
    </row>
    <row r="48" spans="1:19" ht="82.5" customHeight="1" x14ac:dyDescent="0.25">
      <c r="A48" s="33"/>
      <c r="B48" s="33"/>
      <c r="C48" s="33"/>
      <c r="D48" s="33"/>
      <c r="E48" s="34"/>
      <c r="F48" s="34"/>
      <c r="G48" s="34"/>
      <c r="H48" s="33"/>
      <c r="I48" s="27" t="s">
        <v>46</v>
      </c>
      <c r="J48" s="27">
        <v>22</v>
      </c>
      <c r="K48" s="28" t="s">
        <v>47</v>
      </c>
      <c r="L48" s="34"/>
      <c r="M48" s="33"/>
      <c r="N48" s="33"/>
      <c r="O48" s="35"/>
      <c r="P48" s="34"/>
      <c r="Q48" s="35"/>
      <c r="R48" s="34"/>
      <c r="S48" s="31"/>
    </row>
    <row r="49" spans="1:19" ht="110.25" customHeight="1" x14ac:dyDescent="0.25">
      <c r="A49" s="25">
        <v>15</v>
      </c>
      <c r="B49" s="25">
        <v>1</v>
      </c>
      <c r="C49" s="25">
        <v>4</v>
      </c>
      <c r="D49" s="25">
        <v>2</v>
      </c>
      <c r="E49" s="26" t="s">
        <v>133</v>
      </c>
      <c r="F49" s="26" t="s">
        <v>134</v>
      </c>
      <c r="G49" s="26" t="s">
        <v>135</v>
      </c>
      <c r="H49" s="25" t="s">
        <v>136</v>
      </c>
      <c r="I49" s="27" t="s">
        <v>137</v>
      </c>
      <c r="J49" s="27">
        <v>20</v>
      </c>
      <c r="K49" s="28" t="s">
        <v>42</v>
      </c>
      <c r="L49" s="26" t="s">
        <v>138</v>
      </c>
      <c r="M49" s="25"/>
      <c r="N49" s="25" t="s">
        <v>54</v>
      </c>
      <c r="O49" s="29"/>
      <c r="P49" s="29">
        <v>74000</v>
      </c>
      <c r="Q49" s="29"/>
      <c r="R49" s="44">
        <f>P49</f>
        <v>74000</v>
      </c>
      <c r="S49" s="26" t="s">
        <v>45</v>
      </c>
    </row>
    <row r="50" spans="1:19" ht="110.25" customHeight="1" x14ac:dyDescent="0.25">
      <c r="A50" s="33"/>
      <c r="B50" s="33"/>
      <c r="C50" s="33"/>
      <c r="D50" s="33"/>
      <c r="E50" s="34"/>
      <c r="F50" s="34"/>
      <c r="G50" s="34"/>
      <c r="H50" s="33"/>
      <c r="I50" s="27" t="s">
        <v>139</v>
      </c>
      <c r="J50" s="27">
        <v>2000</v>
      </c>
      <c r="K50" s="28" t="s">
        <v>42</v>
      </c>
      <c r="L50" s="34"/>
      <c r="M50" s="33"/>
      <c r="N50" s="33"/>
      <c r="O50" s="35"/>
      <c r="P50" s="35"/>
      <c r="Q50" s="35"/>
      <c r="R50" s="45"/>
      <c r="S50" s="34"/>
    </row>
    <row r="51" spans="1:19" ht="165" customHeight="1" x14ac:dyDescent="0.25">
      <c r="A51" s="25">
        <v>16</v>
      </c>
      <c r="B51" s="25">
        <v>1</v>
      </c>
      <c r="C51" s="25">
        <v>4</v>
      </c>
      <c r="D51" s="25">
        <v>2</v>
      </c>
      <c r="E51" s="26" t="s">
        <v>140</v>
      </c>
      <c r="F51" s="26" t="s">
        <v>141</v>
      </c>
      <c r="G51" s="26" t="s">
        <v>142</v>
      </c>
      <c r="H51" s="26" t="s">
        <v>143</v>
      </c>
      <c r="I51" s="27" t="s">
        <v>97</v>
      </c>
      <c r="J51" s="27">
        <v>20</v>
      </c>
      <c r="K51" s="28" t="s">
        <v>42</v>
      </c>
      <c r="L51" s="26" t="s">
        <v>144</v>
      </c>
      <c r="M51" s="25"/>
      <c r="N51" s="25" t="s">
        <v>54</v>
      </c>
      <c r="O51" s="29"/>
      <c r="P51" s="44">
        <v>230000</v>
      </c>
      <c r="Q51" s="29"/>
      <c r="R51" s="44">
        <f>P51</f>
        <v>230000</v>
      </c>
      <c r="S51" s="26" t="s">
        <v>45</v>
      </c>
    </row>
    <row r="52" spans="1:19" x14ac:dyDescent="0.25">
      <c r="A52" s="33"/>
      <c r="B52" s="33"/>
      <c r="C52" s="33"/>
      <c r="D52" s="33"/>
      <c r="E52" s="34"/>
      <c r="F52" s="34"/>
      <c r="G52" s="34"/>
      <c r="H52" s="34"/>
      <c r="I52" s="27" t="s">
        <v>145</v>
      </c>
      <c r="J52" s="27">
        <v>400000</v>
      </c>
      <c r="K52" s="28" t="s">
        <v>42</v>
      </c>
      <c r="L52" s="34"/>
      <c r="M52" s="33"/>
      <c r="N52" s="33"/>
      <c r="O52" s="35"/>
      <c r="P52" s="45"/>
      <c r="Q52" s="35"/>
      <c r="R52" s="45"/>
      <c r="S52" s="34"/>
    </row>
    <row r="53" spans="1:19" ht="57.75" customHeight="1" x14ac:dyDescent="0.25">
      <c r="A53" s="25">
        <v>17</v>
      </c>
      <c r="B53" s="25">
        <v>1</v>
      </c>
      <c r="C53" s="25">
        <v>4</v>
      </c>
      <c r="D53" s="25">
        <v>5</v>
      </c>
      <c r="E53" s="26" t="s">
        <v>146</v>
      </c>
      <c r="F53" s="26" t="s">
        <v>147</v>
      </c>
      <c r="G53" s="26" t="s">
        <v>148</v>
      </c>
      <c r="H53" s="26" t="s">
        <v>67</v>
      </c>
      <c r="I53" s="27" t="s">
        <v>41</v>
      </c>
      <c r="J53" s="27">
        <v>1</v>
      </c>
      <c r="K53" s="28" t="s">
        <v>42</v>
      </c>
      <c r="L53" s="26" t="s">
        <v>149</v>
      </c>
      <c r="M53" s="25"/>
      <c r="N53" s="26" t="s">
        <v>44</v>
      </c>
      <c r="O53" s="29"/>
      <c r="P53" s="44">
        <v>20000</v>
      </c>
      <c r="Q53" s="29"/>
      <c r="R53" s="44">
        <f>P53</f>
        <v>20000</v>
      </c>
      <c r="S53" s="26" t="s">
        <v>45</v>
      </c>
    </row>
    <row r="54" spans="1:19" ht="49.5" customHeight="1" x14ac:dyDescent="0.25">
      <c r="A54" s="37"/>
      <c r="B54" s="37"/>
      <c r="C54" s="37"/>
      <c r="D54" s="37"/>
      <c r="E54" s="38"/>
      <c r="F54" s="38"/>
      <c r="G54" s="38"/>
      <c r="H54" s="34"/>
      <c r="I54" s="27" t="s">
        <v>46</v>
      </c>
      <c r="J54" s="27">
        <v>100</v>
      </c>
      <c r="K54" s="28" t="s">
        <v>47</v>
      </c>
      <c r="L54" s="38"/>
      <c r="M54" s="37"/>
      <c r="N54" s="38"/>
      <c r="O54" s="39"/>
      <c r="P54" s="46"/>
      <c r="Q54" s="39"/>
      <c r="R54" s="46"/>
      <c r="S54" s="38"/>
    </row>
    <row r="55" spans="1:19" ht="47.25" customHeight="1" x14ac:dyDescent="0.25">
      <c r="A55" s="33"/>
      <c r="B55" s="33"/>
      <c r="C55" s="33"/>
      <c r="D55" s="33"/>
      <c r="E55" s="34"/>
      <c r="F55" s="34"/>
      <c r="G55" s="34"/>
      <c r="H55" s="28" t="s">
        <v>136</v>
      </c>
      <c r="I55" s="27" t="s">
        <v>137</v>
      </c>
      <c r="J55" s="27">
        <v>5</v>
      </c>
      <c r="K55" s="28" t="s">
        <v>42</v>
      </c>
      <c r="L55" s="34"/>
      <c r="M55" s="33"/>
      <c r="N55" s="34"/>
      <c r="O55" s="35"/>
      <c r="P55" s="45"/>
      <c r="Q55" s="35"/>
      <c r="R55" s="45"/>
      <c r="S55" s="34"/>
    </row>
    <row r="56" spans="1:19" ht="82.5" customHeight="1" x14ac:dyDescent="0.25">
      <c r="A56" s="25">
        <v>18</v>
      </c>
      <c r="B56" s="25">
        <v>1</v>
      </c>
      <c r="C56" s="25">
        <v>4</v>
      </c>
      <c r="D56" s="25">
        <v>2</v>
      </c>
      <c r="E56" s="26" t="s">
        <v>150</v>
      </c>
      <c r="F56" s="26" t="s">
        <v>151</v>
      </c>
      <c r="G56" s="26" t="s">
        <v>152</v>
      </c>
      <c r="H56" s="47" t="s">
        <v>58</v>
      </c>
      <c r="I56" s="28" t="s">
        <v>59</v>
      </c>
      <c r="J56" s="28">
        <v>1</v>
      </c>
      <c r="K56" s="28" t="s">
        <v>42</v>
      </c>
      <c r="L56" s="26" t="s">
        <v>153</v>
      </c>
      <c r="M56" s="25"/>
      <c r="N56" s="25" t="s">
        <v>93</v>
      </c>
      <c r="O56" s="25"/>
      <c r="P56" s="29">
        <v>195000</v>
      </c>
      <c r="Q56" s="29"/>
      <c r="R56" s="29">
        <f>P56</f>
        <v>195000</v>
      </c>
      <c r="S56" s="26" t="s">
        <v>45</v>
      </c>
    </row>
    <row r="57" spans="1:19" ht="117" customHeight="1" x14ac:dyDescent="0.25">
      <c r="A57" s="37"/>
      <c r="B57" s="37"/>
      <c r="C57" s="37"/>
      <c r="D57" s="37"/>
      <c r="E57" s="38"/>
      <c r="F57" s="38"/>
      <c r="G57" s="38"/>
      <c r="H57" s="47"/>
      <c r="I57" s="28" t="s">
        <v>46</v>
      </c>
      <c r="J57" s="28">
        <v>25</v>
      </c>
      <c r="K57" s="28" t="s">
        <v>47</v>
      </c>
      <c r="L57" s="38"/>
      <c r="M57" s="37"/>
      <c r="N57" s="37"/>
      <c r="O57" s="37"/>
      <c r="P57" s="39"/>
      <c r="Q57" s="39"/>
      <c r="R57" s="39"/>
      <c r="S57" s="38"/>
    </row>
    <row r="58" spans="1:19" ht="29.25" customHeight="1" x14ac:dyDescent="0.25">
      <c r="A58" s="37"/>
      <c r="B58" s="37"/>
      <c r="C58" s="37"/>
      <c r="D58" s="37"/>
      <c r="E58" s="38"/>
      <c r="F58" s="38"/>
      <c r="G58" s="38"/>
      <c r="H58" s="26" t="s">
        <v>67</v>
      </c>
      <c r="I58" s="28" t="s">
        <v>41</v>
      </c>
      <c r="J58" s="28">
        <v>1</v>
      </c>
      <c r="K58" s="28" t="s">
        <v>42</v>
      </c>
      <c r="L58" s="38"/>
      <c r="M58" s="37"/>
      <c r="N58" s="37"/>
      <c r="O58" s="37"/>
      <c r="P58" s="39"/>
      <c r="Q58" s="39"/>
      <c r="R58" s="39"/>
      <c r="S58" s="38"/>
    </row>
    <row r="59" spans="1:19" ht="30" customHeight="1" x14ac:dyDescent="0.25">
      <c r="A59" s="33"/>
      <c r="B59" s="33"/>
      <c r="C59" s="33"/>
      <c r="D59" s="33"/>
      <c r="E59" s="34"/>
      <c r="F59" s="34"/>
      <c r="G59" s="34"/>
      <c r="H59" s="34"/>
      <c r="I59" s="28" t="s">
        <v>46</v>
      </c>
      <c r="J59" s="28">
        <v>60</v>
      </c>
      <c r="K59" s="28" t="s">
        <v>47</v>
      </c>
      <c r="L59" s="34"/>
      <c r="M59" s="33"/>
      <c r="N59" s="33"/>
      <c r="O59" s="33"/>
      <c r="P59" s="35"/>
      <c r="Q59" s="35"/>
      <c r="R59" s="35"/>
      <c r="S59" s="34"/>
    </row>
    <row r="60" spans="1:19" ht="60" customHeight="1" x14ac:dyDescent="0.25">
      <c r="A60" s="47">
        <v>19</v>
      </c>
      <c r="B60" s="47">
        <v>1</v>
      </c>
      <c r="C60" s="47">
        <v>4</v>
      </c>
      <c r="D60" s="47">
        <v>2</v>
      </c>
      <c r="E60" s="26" t="s">
        <v>154</v>
      </c>
      <c r="F60" s="26" t="s">
        <v>155</v>
      </c>
      <c r="G60" s="26" t="s">
        <v>156</v>
      </c>
      <c r="H60" s="26" t="s">
        <v>67</v>
      </c>
      <c r="I60" s="28" t="s">
        <v>157</v>
      </c>
      <c r="J60" s="28">
        <v>1</v>
      </c>
      <c r="K60" s="28" t="s">
        <v>42</v>
      </c>
      <c r="L60" s="26" t="s">
        <v>149</v>
      </c>
      <c r="M60" s="25"/>
      <c r="N60" s="25" t="s">
        <v>132</v>
      </c>
      <c r="O60" s="25"/>
      <c r="P60" s="29">
        <v>4000</v>
      </c>
      <c r="Q60" s="29"/>
      <c r="R60" s="29">
        <f>P60</f>
        <v>4000</v>
      </c>
      <c r="S60" s="26" t="s">
        <v>45</v>
      </c>
    </row>
    <row r="61" spans="1:19" ht="60" customHeight="1" x14ac:dyDescent="0.25">
      <c r="A61" s="47"/>
      <c r="B61" s="47"/>
      <c r="C61" s="47"/>
      <c r="D61" s="47"/>
      <c r="E61" s="34"/>
      <c r="F61" s="34"/>
      <c r="G61" s="34"/>
      <c r="H61" s="34"/>
      <c r="I61" s="28" t="s">
        <v>46</v>
      </c>
      <c r="J61" s="28">
        <v>100</v>
      </c>
      <c r="K61" s="28" t="s">
        <v>47</v>
      </c>
      <c r="L61" s="34"/>
      <c r="M61" s="33"/>
      <c r="N61" s="33"/>
      <c r="O61" s="33"/>
      <c r="P61" s="35"/>
      <c r="Q61" s="35"/>
      <c r="R61" s="35"/>
      <c r="S61" s="34"/>
    </row>
    <row r="62" spans="1:19" ht="41.25" customHeight="1" x14ac:dyDescent="0.25">
      <c r="A62" s="25">
        <v>20</v>
      </c>
      <c r="B62" s="25">
        <v>1</v>
      </c>
      <c r="C62" s="25">
        <v>4</v>
      </c>
      <c r="D62" s="25">
        <v>2</v>
      </c>
      <c r="E62" s="26" t="s">
        <v>158</v>
      </c>
      <c r="F62" s="26" t="s">
        <v>159</v>
      </c>
      <c r="G62" s="26" t="s">
        <v>160</v>
      </c>
      <c r="H62" s="25" t="s">
        <v>161</v>
      </c>
      <c r="I62" s="28" t="s">
        <v>162</v>
      </c>
      <c r="J62" s="28">
        <v>2</v>
      </c>
      <c r="K62" s="28" t="s">
        <v>42</v>
      </c>
      <c r="L62" s="26" t="s">
        <v>163</v>
      </c>
      <c r="M62" s="25"/>
      <c r="N62" s="25" t="s">
        <v>54</v>
      </c>
      <c r="O62" s="25"/>
      <c r="P62" s="29">
        <v>40000</v>
      </c>
      <c r="Q62" s="29"/>
      <c r="R62" s="29">
        <f>P62</f>
        <v>40000</v>
      </c>
      <c r="S62" s="26" t="s">
        <v>45</v>
      </c>
    </row>
    <row r="63" spans="1:19" ht="40.5" customHeight="1" x14ac:dyDescent="0.25">
      <c r="A63" s="37"/>
      <c r="B63" s="37"/>
      <c r="C63" s="37"/>
      <c r="D63" s="37"/>
      <c r="E63" s="38"/>
      <c r="F63" s="38"/>
      <c r="G63" s="38"/>
      <c r="H63" s="33"/>
      <c r="I63" s="28" t="s">
        <v>46</v>
      </c>
      <c r="J63" s="28">
        <v>40</v>
      </c>
      <c r="K63" s="28" t="s">
        <v>47</v>
      </c>
      <c r="L63" s="38"/>
      <c r="M63" s="37"/>
      <c r="N63" s="37"/>
      <c r="O63" s="37"/>
      <c r="P63" s="39"/>
      <c r="Q63" s="39"/>
      <c r="R63" s="39"/>
      <c r="S63" s="38"/>
    </row>
    <row r="64" spans="1:19" ht="44.25" customHeight="1" x14ac:dyDescent="0.25">
      <c r="A64" s="37"/>
      <c r="B64" s="37"/>
      <c r="C64" s="37"/>
      <c r="D64" s="37"/>
      <c r="E64" s="38"/>
      <c r="F64" s="38"/>
      <c r="G64" s="38"/>
      <c r="H64" s="25" t="s">
        <v>58</v>
      </c>
      <c r="I64" s="28" t="s">
        <v>59</v>
      </c>
      <c r="J64" s="28">
        <v>1</v>
      </c>
      <c r="K64" s="28" t="s">
        <v>42</v>
      </c>
      <c r="L64" s="38"/>
      <c r="M64" s="37"/>
      <c r="N64" s="37"/>
      <c r="O64" s="37"/>
      <c r="P64" s="39"/>
      <c r="Q64" s="39"/>
      <c r="R64" s="39"/>
      <c r="S64" s="38"/>
    </row>
    <row r="65" spans="1:19" ht="37.5" customHeight="1" x14ac:dyDescent="0.25">
      <c r="A65" s="33"/>
      <c r="B65" s="33"/>
      <c r="C65" s="33"/>
      <c r="D65" s="33"/>
      <c r="E65" s="34"/>
      <c r="F65" s="34"/>
      <c r="G65" s="34"/>
      <c r="H65" s="33"/>
      <c r="I65" s="28" t="s">
        <v>46</v>
      </c>
      <c r="J65" s="28">
        <v>25</v>
      </c>
      <c r="K65" s="28" t="s">
        <v>47</v>
      </c>
      <c r="L65" s="34"/>
      <c r="M65" s="33"/>
      <c r="N65" s="33"/>
      <c r="O65" s="33"/>
      <c r="P65" s="35"/>
      <c r="Q65" s="35"/>
      <c r="R65" s="35"/>
      <c r="S65" s="34"/>
    </row>
    <row r="66" spans="1:19" ht="105" customHeight="1" x14ac:dyDescent="0.25">
      <c r="A66" s="25">
        <v>21</v>
      </c>
      <c r="B66" s="25">
        <v>1</v>
      </c>
      <c r="C66" s="25">
        <v>4</v>
      </c>
      <c r="D66" s="25">
        <v>5</v>
      </c>
      <c r="E66" s="26" t="s">
        <v>164</v>
      </c>
      <c r="F66" s="26" t="s">
        <v>165</v>
      </c>
      <c r="G66" s="26" t="s">
        <v>166</v>
      </c>
      <c r="H66" s="25" t="s">
        <v>51</v>
      </c>
      <c r="I66" s="28" t="s">
        <v>52</v>
      </c>
      <c r="J66" s="28">
        <v>2</v>
      </c>
      <c r="K66" s="28" t="s">
        <v>42</v>
      </c>
      <c r="L66" s="26" t="s">
        <v>167</v>
      </c>
      <c r="M66" s="25"/>
      <c r="N66" s="25" t="s">
        <v>132</v>
      </c>
      <c r="O66" s="25"/>
      <c r="P66" s="29">
        <v>155000</v>
      </c>
      <c r="Q66" s="29"/>
      <c r="R66" s="29">
        <v>155000</v>
      </c>
      <c r="S66" s="26" t="s">
        <v>45</v>
      </c>
    </row>
    <row r="67" spans="1:19" ht="105" customHeight="1" x14ac:dyDescent="0.25">
      <c r="A67" s="33"/>
      <c r="B67" s="33"/>
      <c r="C67" s="33"/>
      <c r="D67" s="33"/>
      <c r="E67" s="34"/>
      <c r="F67" s="34"/>
      <c r="G67" s="34"/>
      <c r="H67" s="33"/>
      <c r="I67" s="27" t="s">
        <v>168</v>
      </c>
      <c r="J67" s="28">
        <v>160</v>
      </c>
      <c r="K67" s="28" t="s">
        <v>47</v>
      </c>
      <c r="L67" s="34"/>
      <c r="M67" s="33"/>
      <c r="N67" s="33"/>
      <c r="O67" s="33"/>
      <c r="P67" s="35"/>
      <c r="Q67" s="35"/>
      <c r="R67" s="35"/>
      <c r="S67" s="34"/>
    </row>
    <row r="68" spans="1:19" ht="105" customHeight="1" x14ac:dyDescent="0.25">
      <c r="A68" s="47">
        <v>22</v>
      </c>
      <c r="B68" s="47">
        <v>1</v>
      </c>
      <c r="C68" s="47">
        <v>4</v>
      </c>
      <c r="D68" s="25">
        <v>5</v>
      </c>
      <c r="E68" s="26" t="s">
        <v>169</v>
      </c>
      <c r="F68" s="26" t="s">
        <v>170</v>
      </c>
      <c r="G68" s="26" t="s">
        <v>171</v>
      </c>
      <c r="H68" s="25" t="s">
        <v>40</v>
      </c>
      <c r="I68" s="28" t="s">
        <v>41</v>
      </c>
      <c r="J68" s="28">
        <v>1</v>
      </c>
      <c r="K68" s="28" t="s">
        <v>42</v>
      </c>
      <c r="L68" s="26" t="s">
        <v>172</v>
      </c>
      <c r="M68" s="25"/>
      <c r="N68" s="25" t="s">
        <v>132</v>
      </c>
      <c r="O68" s="25"/>
      <c r="P68" s="29">
        <v>82000</v>
      </c>
      <c r="Q68" s="29"/>
      <c r="R68" s="29">
        <v>82000</v>
      </c>
      <c r="S68" s="26" t="s">
        <v>45</v>
      </c>
    </row>
    <row r="69" spans="1:19" ht="105" customHeight="1" x14ac:dyDescent="0.25">
      <c r="A69" s="47"/>
      <c r="B69" s="47"/>
      <c r="C69" s="47"/>
      <c r="D69" s="33"/>
      <c r="E69" s="34"/>
      <c r="F69" s="34"/>
      <c r="G69" s="34"/>
      <c r="H69" s="33"/>
      <c r="I69" s="28" t="s">
        <v>57</v>
      </c>
      <c r="J69" s="28">
        <v>60</v>
      </c>
      <c r="K69" s="28" t="s">
        <v>47</v>
      </c>
      <c r="L69" s="34"/>
      <c r="M69" s="33"/>
      <c r="N69" s="33"/>
      <c r="O69" s="33"/>
      <c r="P69" s="35"/>
      <c r="Q69" s="35"/>
      <c r="R69" s="35"/>
      <c r="S69" s="34"/>
    </row>
    <row r="71" spans="1:19" x14ac:dyDescent="0.25">
      <c r="O71" s="48"/>
      <c r="P71" s="49" t="s">
        <v>173</v>
      </c>
      <c r="Q71" s="49"/>
      <c r="R71" s="49"/>
    </row>
    <row r="72" spans="1:19" x14ac:dyDescent="0.25">
      <c r="G72" s="50"/>
      <c r="O72" s="51"/>
      <c r="P72" s="49" t="s">
        <v>174</v>
      </c>
      <c r="Q72" s="49" t="s">
        <v>175</v>
      </c>
      <c r="R72" s="49"/>
    </row>
    <row r="73" spans="1:19" x14ac:dyDescent="0.25">
      <c r="G73" s="50"/>
      <c r="O73" s="52"/>
      <c r="P73" s="49"/>
      <c r="Q73" s="53">
        <v>2022</v>
      </c>
      <c r="R73" s="53">
        <v>2023</v>
      </c>
    </row>
    <row r="74" spans="1:19" x14ac:dyDescent="0.25">
      <c r="O74" s="53" t="s">
        <v>176</v>
      </c>
      <c r="P74" s="54">
        <v>22</v>
      </c>
      <c r="Q74" s="55">
        <f>Q6+Q8+Q15+Q17+Q19+Q21+Q23+Q25+Q27+Q29+Q41+Q43+Q45+Q47</f>
        <v>810000</v>
      </c>
      <c r="R74" s="55">
        <f>R49+R51+R53+R56+R60+R62+R66+R68</f>
        <v>800000</v>
      </c>
    </row>
    <row r="75" spans="1:19" x14ac:dyDescent="0.25">
      <c r="R75" s="6"/>
    </row>
    <row r="77" spans="1:19" x14ac:dyDescent="0.25">
      <c r="Q77" s="6"/>
      <c r="R77" s="6"/>
    </row>
    <row r="78" spans="1:19" x14ac:dyDescent="0.25">
      <c r="Q78" s="6"/>
      <c r="R78" s="6"/>
    </row>
    <row r="80" spans="1:19" x14ac:dyDescent="0.25">
      <c r="J80" s="56"/>
    </row>
  </sheetData>
  <mergeCells count="377">
    <mergeCell ref="P68:P69"/>
    <mergeCell ref="Q68:Q69"/>
    <mergeCell ref="R68:R69"/>
    <mergeCell ref="S68:S69"/>
    <mergeCell ref="O71:O73"/>
    <mergeCell ref="P71:R71"/>
    <mergeCell ref="P72:P73"/>
    <mergeCell ref="Q72:R72"/>
    <mergeCell ref="G68:G69"/>
    <mergeCell ref="H68:H69"/>
    <mergeCell ref="L68:L69"/>
    <mergeCell ref="M68:M69"/>
    <mergeCell ref="N68:N69"/>
    <mergeCell ref="O68:O69"/>
    <mergeCell ref="P66:P67"/>
    <mergeCell ref="Q66:Q67"/>
    <mergeCell ref="R66:R67"/>
    <mergeCell ref="S66:S67"/>
    <mergeCell ref="A68:A69"/>
    <mergeCell ref="B68:B69"/>
    <mergeCell ref="C68:C69"/>
    <mergeCell ref="D68:D69"/>
    <mergeCell ref="E68:E69"/>
    <mergeCell ref="F68:F69"/>
    <mergeCell ref="G66:G67"/>
    <mergeCell ref="H66:H67"/>
    <mergeCell ref="L66:L67"/>
    <mergeCell ref="M66:M67"/>
    <mergeCell ref="N66:N67"/>
    <mergeCell ref="O66:O67"/>
    <mergeCell ref="A66:A67"/>
    <mergeCell ref="B66:B67"/>
    <mergeCell ref="C66:C67"/>
    <mergeCell ref="D66:D67"/>
    <mergeCell ref="E66:E67"/>
    <mergeCell ref="F66:F67"/>
    <mergeCell ref="O62:O65"/>
    <mergeCell ref="P62:P65"/>
    <mergeCell ref="Q62:Q65"/>
    <mergeCell ref="R62:R65"/>
    <mergeCell ref="S62:S65"/>
    <mergeCell ref="H64:H65"/>
    <mergeCell ref="F62:F65"/>
    <mergeCell ref="G62:G65"/>
    <mergeCell ref="H62:H63"/>
    <mergeCell ref="L62:L65"/>
    <mergeCell ref="M62:M65"/>
    <mergeCell ref="N62:N65"/>
    <mergeCell ref="O60:O61"/>
    <mergeCell ref="P60:P61"/>
    <mergeCell ref="Q60:Q61"/>
    <mergeCell ref="R60:R61"/>
    <mergeCell ref="S60:S61"/>
    <mergeCell ref="A62:A65"/>
    <mergeCell ref="B62:B65"/>
    <mergeCell ref="C62:C65"/>
    <mergeCell ref="D62:D65"/>
    <mergeCell ref="E62:E65"/>
    <mergeCell ref="F60:F61"/>
    <mergeCell ref="G60:G61"/>
    <mergeCell ref="H60:H61"/>
    <mergeCell ref="L60:L61"/>
    <mergeCell ref="M60:M61"/>
    <mergeCell ref="N60:N61"/>
    <mergeCell ref="P56:P59"/>
    <mergeCell ref="Q56:Q59"/>
    <mergeCell ref="R56:R59"/>
    <mergeCell ref="S56:S59"/>
    <mergeCell ref="H58:H59"/>
    <mergeCell ref="A60:A61"/>
    <mergeCell ref="B60:B61"/>
    <mergeCell ref="C60:C61"/>
    <mergeCell ref="D60:D61"/>
    <mergeCell ref="E60:E61"/>
    <mergeCell ref="G56:G59"/>
    <mergeCell ref="H56:H57"/>
    <mergeCell ref="L56:L59"/>
    <mergeCell ref="M56:M59"/>
    <mergeCell ref="N56:N59"/>
    <mergeCell ref="O56:O59"/>
    <mergeCell ref="P53:P55"/>
    <mergeCell ref="Q53:Q55"/>
    <mergeCell ref="R53:R55"/>
    <mergeCell ref="S53:S55"/>
    <mergeCell ref="A56:A59"/>
    <mergeCell ref="B56:B59"/>
    <mergeCell ref="C56:C59"/>
    <mergeCell ref="D56:D59"/>
    <mergeCell ref="E56:E59"/>
    <mergeCell ref="F56:F59"/>
    <mergeCell ref="G53:G55"/>
    <mergeCell ref="H53:H54"/>
    <mergeCell ref="L53:L55"/>
    <mergeCell ref="M53:M55"/>
    <mergeCell ref="N53:N55"/>
    <mergeCell ref="O53:O55"/>
    <mergeCell ref="P51:P52"/>
    <mergeCell ref="Q51:Q52"/>
    <mergeCell ref="R51:R52"/>
    <mergeCell ref="S51:S52"/>
    <mergeCell ref="A53:A55"/>
    <mergeCell ref="B53:B55"/>
    <mergeCell ref="C53:C55"/>
    <mergeCell ref="D53:D55"/>
    <mergeCell ref="E53:E55"/>
    <mergeCell ref="F53:F55"/>
    <mergeCell ref="G51:G52"/>
    <mergeCell ref="H51:H52"/>
    <mergeCell ref="L51:L52"/>
    <mergeCell ref="M51:M52"/>
    <mergeCell ref="N51:N52"/>
    <mergeCell ref="O51:O52"/>
    <mergeCell ref="P49:P50"/>
    <mergeCell ref="Q49:Q50"/>
    <mergeCell ref="R49:R50"/>
    <mergeCell ref="S49:S50"/>
    <mergeCell ref="A51:A52"/>
    <mergeCell ref="B51:B52"/>
    <mergeCell ref="C51:C52"/>
    <mergeCell ref="D51:D52"/>
    <mergeCell ref="E51:E52"/>
    <mergeCell ref="F51:F52"/>
    <mergeCell ref="G49:G50"/>
    <mergeCell ref="H49:H50"/>
    <mergeCell ref="L49:L50"/>
    <mergeCell ref="M49:M50"/>
    <mergeCell ref="N49:N50"/>
    <mergeCell ref="O49:O50"/>
    <mergeCell ref="P47:P48"/>
    <mergeCell ref="Q47:Q48"/>
    <mergeCell ref="R47:R48"/>
    <mergeCell ref="S47:S48"/>
    <mergeCell ref="A49:A50"/>
    <mergeCell ref="B49:B50"/>
    <mergeCell ref="C49:C50"/>
    <mergeCell ref="D49:D50"/>
    <mergeCell ref="E49:E50"/>
    <mergeCell ref="F49:F50"/>
    <mergeCell ref="G47:G48"/>
    <mergeCell ref="H47:H48"/>
    <mergeCell ref="L47:L48"/>
    <mergeCell ref="M47:M48"/>
    <mergeCell ref="N47:N48"/>
    <mergeCell ref="O47:O48"/>
    <mergeCell ref="P45:P46"/>
    <mergeCell ref="Q45:Q46"/>
    <mergeCell ref="R45:R46"/>
    <mergeCell ref="S45:S46"/>
    <mergeCell ref="A47:A48"/>
    <mergeCell ref="B47:B48"/>
    <mergeCell ref="C47:C48"/>
    <mergeCell ref="D47:D48"/>
    <mergeCell ref="E47:E48"/>
    <mergeCell ref="F47:F48"/>
    <mergeCell ref="G45:G46"/>
    <mergeCell ref="H45:H46"/>
    <mergeCell ref="L45:L46"/>
    <mergeCell ref="M45:M46"/>
    <mergeCell ref="N45:N46"/>
    <mergeCell ref="O45:O46"/>
    <mergeCell ref="P43:P44"/>
    <mergeCell ref="Q43:Q44"/>
    <mergeCell ref="R43:R44"/>
    <mergeCell ref="S43:S44"/>
    <mergeCell ref="A45:A46"/>
    <mergeCell ref="B45:B46"/>
    <mergeCell ref="C45:C46"/>
    <mergeCell ref="D45:D46"/>
    <mergeCell ref="E45:E46"/>
    <mergeCell ref="F45:F46"/>
    <mergeCell ref="G43:G44"/>
    <mergeCell ref="H43:H44"/>
    <mergeCell ref="L43:L44"/>
    <mergeCell ref="M43:M44"/>
    <mergeCell ref="N43:N44"/>
    <mergeCell ref="O43:O44"/>
    <mergeCell ref="P41:P42"/>
    <mergeCell ref="Q41:Q42"/>
    <mergeCell ref="R41:R42"/>
    <mergeCell ref="S41:S42"/>
    <mergeCell ref="A43:A44"/>
    <mergeCell ref="B43:B44"/>
    <mergeCell ref="C43:C44"/>
    <mergeCell ref="D43:D44"/>
    <mergeCell ref="E43:E44"/>
    <mergeCell ref="F43:F44"/>
    <mergeCell ref="G41:G42"/>
    <mergeCell ref="H41:H42"/>
    <mergeCell ref="L41:L42"/>
    <mergeCell ref="M41:M42"/>
    <mergeCell ref="N41:N42"/>
    <mergeCell ref="O41:O42"/>
    <mergeCell ref="A41:A42"/>
    <mergeCell ref="B41:B42"/>
    <mergeCell ref="C41:C42"/>
    <mergeCell ref="D41:D42"/>
    <mergeCell ref="E41:E42"/>
    <mergeCell ref="F41:F42"/>
    <mergeCell ref="P29:P40"/>
    <mergeCell ref="Q29:Q40"/>
    <mergeCell ref="R29:R40"/>
    <mergeCell ref="S29:S40"/>
    <mergeCell ref="H35:H37"/>
    <mergeCell ref="H39:H40"/>
    <mergeCell ref="G29:G40"/>
    <mergeCell ref="H29:H30"/>
    <mergeCell ref="L29:L40"/>
    <mergeCell ref="M29:M40"/>
    <mergeCell ref="N29:N40"/>
    <mergeCell ref="O29:O40"/>
    <mergeCell ref="P27:P28"/>
    <mergeCell ref="Q27:Q28"/>
    <mergeCell ref="R27:R28"/>
    <mergeCell ref="S27:S28"/>
    <mergeCell ref="A29:A40"/>
    <mergeCell ref="B29:B40"/>
    <mergeCell ref="C29:C40"/>
    <mergeCell ref="D29:D40"/>
    <mergeCell ref="E29:E40"/>
    <mergeCell ref="F29:F40"/>
    <mergeCell ref="G27:G28"/>
    <mergeCell ref="H27:H28"/>
    <mergeCell ref="L27:L28"/>
    <mergeCell ref="M27:M28"/>
    <mergeCell ref="N27:N28"/>
    <mergeCell ref="O27:O28"/>
    <mergeCell ref="P25:P26"/>
    <mergeCell ref="Q25:Q26"/>
    <mergeCell ref="R25:R26"/>
    <mergeCell ref="S25:S26"/>
    <mergeCell ref="A27:A28"/>
    <mergeCell ref="B27:B28"/>
    <mergeCell ref="C27:C28"/>
    <mergeCell ref="D27:D28"/>
    <mergeCell ref="E27:E28"/>
    <mergeCell ref="F27:F28"/>
    <mergeCell ref="G25:G26"/>
    <mergeCell ref="H25:H26"/>
    <mergeCell ref="L25:L26"/>
    <mergeCell ref="M25:M26"/>
    <mergeCell ref="N25:N26"/>
    <mergeCell ref="O25:O26"/>
    <mergeCell ref="P23:P24"/>
    <mergeCell ref="Q23:Q24"/>
    <mergeCell ref="R23:R24"/>
    <mergeCell ref="S23:S24"/>
    <mergeCell ref="A25:A26"/>
    <mergeCell ref="B25:B26"/>
    <mergeCell ref="C25:C26"/>
    <mergeCell ref="D25:D26"/>
    <mergeCell ref="E25:E26"/>
    <mergeCell ref="F25:F26"/>
    <mergeCell ref="G23:G24"/>
    <mergeCell ref="H23:H24"/>
    <mergeCell ref="L23:L24"/>
    <mergeCell ref="M23:M24"/>
    <mergeCell ref="N23:N24"/>
    <mergeCell ref="O23:O24"/>
    <mergeCell ref="P21:P22"/>
    <mergeCell ref="Q21:Q22"/>
    <mergeCell ref="R21:R22"/>
    <mergeCell ref="S21:S22"/>
    <mergeCell ref="A23:A24"/>
    <mergeCell ref="B23:B24"/>
    <mergeCell ref="C23:C24"/>
    <mergeCell ref="D23:D24"/>
    <mergeCell ref="E23:E24"/>
    <mergeCell ref="F23:F24"/>
    <mergeCell ref="G21:G22"/>
    <mergeCell ref="H21:H22"/>
    <mergeCell ref="L21:L22"/>
    <mergeCell ref="M21:M22"/>
    <mergeCell ref="N21:N22"/>
    <mergeCell ref="O21:O22"/>
    <mergeCell ref="P19:P20"/>
    <mergeCell ref="Q19:Q20"/>
    <mergeCell ref="R19:R20"/>
    <mergeCell ref="S19:S20"/>
    <mergeCell ref="A21:A22"/>
    <mergeCell ref="B21:B22"/>
    <mergeCell ref="C21:C22"/>
    <mergeCell ref="D21:D22"/>
    <mergeCell ref="E21:E22"/>
    <mergeCell ref="F21:F22"/>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O8:O14"/>
    <mergeCell ref="P8:P14"/>
    <mergeCell ref="Q8:Q14"/>
    <mergeCell ref="R8:R14"/>
    <mergeCell ref="S8:S14"/>
    <mergeCell ref="H11:H12"/>
    <mergeCell ref="H13:H14"/>
    <mergeCell ref="F8:F14"/>
    <mergeCell ref="G8:G14"/>
    <mergeCell ref="H8:H9"/>
    <mergeCell ref="L8:L14"/>
    <mergeCell ref="M8:M14"/>
    <mergeCell ref="N8:N14"/>
    <mergeCell ref="O6:O7"/>
    <mergeCell ref="P6:P7"/>
    <mergeCell ref="Q6:Q7"/>
    <mergeCell ref="R6:R7"/>
    <mergeCell ref="S6:S7"/>
    <mergeCell ref="A8:A14"/>
    <mergeCell ref="B8:B14"/>
    <mergeCell ref="C8:C14"/>
    <mergeCell ref="D8:D14"/>
    <mergeCell ref="E8:E14"/>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2024-02-07T16:52:30Z</dcterms:created>
  <dcterms:modified xsi:type="dcterms:W3CDTF">2024-02-07T16:52:30Z</dcterms:modified>
</cp:coreProperties>
</file>