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Mazowie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6" i="1" l="1"/>
  <c r="R62" i="1"/>
  <c r="R60" i="1"/>
  <c r="R56" i="1"/>
  <c r="R53" i="1"/>
  <c r="R51" i="1"/>
  <c r="R49" i="1"/>
  <c r="R72" i="1" s="1"/>
  <c r="Q47" i="1"/>
  <c r="Q45" i="1"/>
  <c r="Q43" i="1"/>
  <c r="Q41" i="1"/>
  <c r="Q29" i="1"/>
  <c r="Q27" i="1"/>
  <c r="Q25" i="1"/>
  <c r="Q23" i="1"/>
  <c r="Q21" i="1"/>
  <c r="Q19" i="1"/>
  <c r="Q17" i="1"/>
  <c r="Q15" i="1"/>
  <c r="Q8" i="1"/>
  <c r="Q6" i="1"/>
  <c r="Q72" i="1" s="1"/>
</calcChain>
</file>

<file path=xl/sharedStrings.xml><?xml version="1.0" encoding="utf-8"?>
<sst xmlns="http://schemas.openxmlformats.org/spreadsheetml/2006/main" count="325" uniqueCount="172">
  <si>
    <r>
      <t>Plan operacyjny KSOW na lata 2022-2023 (z wyłączeniem działania 8 Plan komunikacyjny) - Mazowiecki Ośrodek Doradztwa Rolniczego z siedzibą w Warszawie</t>
    </r>
    <r>
      <rPr>
        <b/>
        <i/>
        <sz val="14"/>
        <rFont val="Calibri"/>
        <family val="2"/>
        <charset val="238"/>
        <scheme val="minor"/>
      </rPr>
      <t xml:space="preserve"> </t>
    </r>
    <r>
      <rPr>
        <b/>
        <sz val="14"/>
        <rFont val="Calibri"/>
        <family val="2"/>
        <charset val="238"/>
        <scheme val="minor"/>
      </rPr>
      <t>- grudzień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</si>
  <si>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</si>
  <si>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</si>
  <si>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</si>
  <si>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</si>
  <si>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</si>
  <si>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</si>
  <si>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</si>
  <si>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</si>
  <si>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</si>
  <si>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</si>
  <si>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</si>
  <si>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</si>
  <si>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</si>
  <si>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</si>
  <si>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</si>
  <si>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</si>
  <si>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</si>
  <si>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</si>
  <si>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</si>
  <si>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</si>
  <si>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</si>
  <si>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</si>
  <si>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</si>
  <si>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</si>
  <si>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</si>
  <si>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</si>
  <si>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</si>
  <si>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</si>
  <si>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</si>
  <si>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</si>
  <si>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</si>
  <si>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</si>
  <si>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</si>
  <si>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</si>
  <si>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</si>
  <si>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</si>
  <si>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Formalne i nieformalne formy wspólnego działania producentów rolnych na Mazowszu</t>
  </si>
  <si>
    <t>Celem operacji będzie budowanie świadomości producentów rolnych w zakresie produkcji zdrowej żywności w warunkach Zielonego Ładu oraz promowanie dobrych przykładów grupowego działania, w oparciu o współpracę z ośrodkami doradczymi i naukowymi. Celem operacji jest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t>
  </si>
  <si>
    <t>Przedmiotem operacji będzie przeprowadzenie jednej konferencji i nawiązanie kontaktów między rolnikami i producentami zainteresowanymi uczestnictwem w różnych formach grupowego działania, w tym zwiększenie ich wiedzy merytorycznej w tym zakresie.  Zaprezentowanie dobrych praktyk na przykładzie funkcjonujących grup operacyjnych i producenckich. Stworzenie możliwości nawiązania nowych kontaktów biznesowych, utworzenie nowych grup branżowych, które będą miały wpływ na rozwój rolnictwa mazowieckiego poprzez: wymianę doświadczeń i podejmowanie wspólnych inicjatyw  innowacyjnych rozwiązań, w tym w działaniu "Współpraca".</t>
  </si>
  <si>
    <t>konferencja</t>
  </si>
  <si>
    <t>liczba konferencji</t>
  </si>
  <si>
    <t>sztuka</t>
  </si>
  <si>
    <t>rolnicy, przedsiębiorcy z branży rolnej, przedstawiciele jednostek doradztwa rolniczego, grup producenckich, jednostek naukowych, instytutów badawczych</t>
  </si>
  <si>
    <t>II-IV</t>
  </si>
  <si>
    <t>Mazowiecki Ośrodek Doradztwa Rolniczego z siedzibą w Warszawie</t>
  </si>
  <si>
    <t>liczba uczestników</t>
  </si>
  <si>
    <t>osoba</t>
  </si>
  <si>
    <t>Ochrona zasobów wodnych w krajobrazie rolniczym rolą Lokalnych Partnerstw ds. Wody</t>
  </si>
  <si>
    <t xml:space="preserve">Celem operacji jest wypracowanie, wdrożenie i przetestowanie innowacyjnego systemu zarządzania wodą na obszarach wiejskich, który będzie odpowiedzią na postępujące zmiany klimatu oraz przyczyni się do: zabezpieczenia wody na cele rolnicze, wzrostu retencji krajobrazowej i ochrony cennych siedlisk hygrogenicznych stanowiących ważne ostoje bioróżnorodności terenów rolniczych. Sprawnie funkcjonujące LPW może identyfikować problemy i podejmować inicjatywy w zakresie niezbędnych zmian, wprowadzać nowe, innowacyjne rozwiązania np. w zakresie utrzymania urządzeń melioracyjnych czy funkcjonowania spółek wodnych. Podstawą realizacji operacji będzie zawiązanie sieci kontaktów pomiędzy lokalnymi podmiotami kształtującymi gospodarkę wodną i ciągłe podtrzymywanie współpracy pomiędzy podmiotami. </t>
  </si>
  <si>
    <t>Przedmiotem operacji jest zawiązanie i aktywizacja do działania Lokalnych Partnerstw ds. Wodny w 28 powiatach województwa mazowieckiego, w tym m.in. przeprowadzenie 12 spotkań w celu zdiagnozowania sytuacji i wypracowania rozwiązań w zakresie zarządzania wodą pod kątem potrzeb rolnictwa w skali  powiatów oraz opracowanie 28 ekspertyz (powiatowych planów gospodarowania wodą) zawierających propozycje inwestycji oraz lokalnych działań do podjęcia w powiecie w zakresie racjonalnego gospodarowania wodą w rolnictwie, na które LPW będzie mogło pozyskiwać środki do ich sfinansowania. Dopełnieniem osiągnięcia celu operacji jest organizacja krajowego wyjazdu studyjnego na terenach województwa mazowieckiego (m.in. Bagno Całowanie, rzeka Klusówka i Przywnica, Zalew Zegrzyński), podczas którego w ramach sesji terenowej i wykładowej zostaną zaprezentowane różne formy, sposoby, rozwiązania dotyczące możliwości gromadzenia wody. Przedstawione ich zalety oraz wady pozwolą na wskazanie najbardziej skutecznych działań (w skali powiatu) sprzyjających racjonalnemu gospodarowaniu wodą na terenach rolniczych. Propozycje takich inwestycji będą mogły zostać przedyskutowane z ekspertami z zakresu hydrologii podczas wyjazdu studyjnego i ostatecznie włączone na listy planowanych działań do pojęcia w powiecie w zakresie racjonalnego gospodarowania wodą w rolnictwie. Wszystkie zaplanowane formy realizacji operacji w sposób kompleksowy pozwolą na realizację celu operacji.</t>
  </si>
  <si>
    <t>szkolenie</t>
  </si>
  <si>
    <t>liczba szkoleń</t>
  </si>
  <si>
    <t>przedstawiciele administracji publicznej, Państwowego Gospodarstwa Wodnego Wody Polskie, spółek wodnych, izb rolniczych, lasów państwowych, parków narodowych i krajobrazowych, instytutów naukowych, uczelni rolniczych, organizacji pozarządowych, rolnicy, właściciele stawów rybnych, podmioty doradcze, przedsiębiorcy mający oddziaływanie na stan wód</t>
  </si>
  <si>
    <t>I-IV</t>
  </si>
  <si>
    <t>ekspertyza</t>
  </si>
  <si>
    <t>liczba ekspertyz</t>
  </si>
  <si>
    <t xml:space="preserve">liczba uczestników </t>
  </si>
  <si>
    <t>wyjazd studyjny</t>
  </si>
  <si>
    <t>liczba wyjazdów</t>
  </si>
  <si>
    <t>Innowacyjne rozwiązania w procesie konserwacji pasz i żywienia bydła mlecznego</t>
  </si>
  <si>
    <t>Celem operacji jest podniesienie jakości działań przy produkcji mleka poprzez propagowanie dobrych praktyk rolniczych na obszarach wiejskich,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dzięki poszerzaniu wiedzy na temat chowu i hodowli bydła mlecznego i produkcji żywności przez rolników.</t>
  </si>
  <si>
    <t>Przedmiotem operacji jest organizacja konferencji dla 70 uczestników, która wpłynie na poszerzenie wiedzy z zakresu żywienia i konserwacji pasz w chowie i hodowli bydła mlecznego, co w konsekwencji będzie miało wpływ na poprawę produkcyjności zwierząt.</t>
  </si>
  <si>
    <t>rolnicy, mieszkańcy obszarów wiejskich, przedstawiciele jednostek doradztwa rolniczego</t>
  </si>
  <si>
    <t>Rolnictwo ekologiczne i perspektywy jego rozwoju w kontekście Europejskiego Zielonego Ładu</t>
  </si>
  <si>
    <t xml:space="preserve">Celem operacji jest upowszechnienie i propagowanie innowacji w produkcji ekologicznej.  Przedsięwzięcie posłuży identyfikacji i wdrażaniu proekologicznych rozwiązań w gospodarstwach rolnych oraz rozpowszechnianiu wiedzy o jakości żywności ekologicznej. Podczas konferencji zaprezentowane zostaną przykłady dobrych praktyk w  gospodarstwach rolnych oraz możliwości rozwoju sektora rolnictwa ekologicznego w Polsce i woj. mazowieckim. </t>
  </si>
  <si>
    <t>W ramach operacji zostanie zorganizowana konferencja, która dostarczy fachowej wiedzy i informacji z zakresu wdrażania innowacji w systemie rolnictwa ekologicznego. Podczas konferencji zaprezentowane zostaną przykłady dobrych praktyk w  gospodarstwach rolnych oraz możliwości rozwoju sektora rolnictwa ekologicznego w Polsce i woj. mazowieckim.</t>
  </si>
  <si>
    <t>konferencja online</t>
  </si>
  <si>
    <t>rolnicy, mieszkańcy obszarów wiejskich zainteresowani tematyką rolnictwa ekologicznego, przedstawiciele jednostek doradztwa rolniczego</t>
  </si>
  <si>
    <t>Innowacje w rozwoju turystyki wiejskiej i zagród edukacyjnych</t>
  </si>
  <si>
    <t xml:space="preserve">Celem operacji jest ułatwienie wymiany fachowej wiedzy pomiędzy podmiotami zainteresowanymi rozwojem przedsiębiorczości na obszarach wiejskich, doskonaleniem i wprowadzaniem innowacji w działalności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daje możliwość rozwijania działalności turystycznej i edukacyjnej na terenach wiejskich. </t>
  </si>
  <si>
    <t>Przedmiotem operacji jest organizacja i przeprowadzenie konferencji online, przekazanie zainteresowanym osobom niezbędnej wiedzy w zakresie innowacyjnych rozwiązań w gospodarstwach agroturystycznych, obiektach turystyki wiejskiej i zagrodach edukacyjnych oraz inicjowanie współpracy podmiotów i osób działających w branży turystycznej i edukacyjnej</t>
  </si>
  <si>
    <t>rolnicy, właściciele gospodarstw agroturystycznych i zagród edukacyjnych, przedsiębiorcy, mieszkańcy obszarów wiejskich zajmujących się działalnością rolniczą i pozarolniczą, pracownicy jednostek doradztwa rolniczego</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</si>
  <si>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</si>
  <si>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</si>
  <si>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</si>
  <si>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rolnicy, mieszkańcy obszarów wiejskich, przedsiębiorcy działający w branży przetwórstwa produktów lokalnych, przedstawiciele jednostek doradztwa rolniczego oraz przedstawiciele jednostek naukowych, przedstawiciele Kół Gospodyń Wiejskich</t>
  </si>
  <si>
    <t>Rolniczy handel detaliczny, jako ważne źródło dochodu dla mieszkańców obszarów wiejskich</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</si>
  <si>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</si>
  <si>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 xml:space="preserve">Przedmiotem operacji jest organizacja jednej konferencji dla 60 uczestników. Ramowy program konferencji obejmuje tematykę dotyczącą innowacyjnych metod przetwarzania surowców z gospodarstwa rolnego oraz ich sprzedaży  w ramach krótkich łańcuchów dostaw (w ramach dostaw bezpośrednich, sprzedaży bezpośredniej, działalności marginalnej, lokalnej i ograniczonej oraz rolniczego handlu detalicznego).
</t>
  </si>
  <si>
    <t>rolnicy, właściciele gospodarstw agroturystycznych, drobni producenci żywności, mieszkańcy wsi i małych miasteczek, którzy poszukują dodatkowego zatrudnienia i alternatywnych źródeł dochodu</t>
  </si>
  <si>
    <t>Kobieta Przedsiębiorcza w Unii Europejskiej – nowe wyzwania i nowe możliwości</t>
  </si>
  <si>
    <t>Celem operacji jest aktywizacja mieszkańców wsi zrzeszonych w Kołach Gospodyń Wiejskich do podejmowania inicjatyw na rzecz rozwoju obszarów wiejskich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owoców i warzyw, możliwości pozyskiwania środków zewnętrznych na działania podejmowane przez KGW oraz poprawnego ich rozliczania.</t>
  </si>
  <si>
    <t>Przedmiotem operacji jest organizacja jednej konferencji dla 60 uczestników. Ramowy program konferencji obejmuje tematykę dotyczącą innowacyjnych technologii przetwórczych oraz innowacyjnych działań dla rolniczek i mieszkanek obszarów wiejskich zrzeszonych w organizacjach.</t>
  </si>
  <si>
    <t>rolnicy, mieszkańcy obszarów wiejskich, przedstawiciele jednostek doradztwa rolniczego, przedstawiciele Kół Gospodyń Wiejskich</t>
  </si>
  <si>
    <t xml:space="preserve">VIII Mazowiecka Konferencja Pszczelarska „Ratujmy Pszczoły” </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</si>
  <si>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</si>
  <si>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</si>
  <si>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</si>
  <si>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Krajowe Dni Pola 2022</t>
  </si>
  <si>
    <t>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t>
  </si>
  <si>
    <t>Przedmiotem operacji jest druk: zaproszeń, plakatów i „Przewodnika po polu doświadczalnym” (publikacja drukowana w nakładzie 3000 egz. oraz zamieszczenie wersji elektronicznej na stronie www.modr.mazowsze.pl, www.pole.modr.mazowsze.pl; www.dnipola2022.pl); artykuły sponsorowane w mediach, prasie i Internecie; zakup gadżetów promocyjnych; organizacja 3 konferencji: I. Grupy operacyjne (EPI-AGRI) instrumentem wsparcia rolnictwa, II. Instytuty Badawcze na rzecz Zielonego Ładu – transfer wiedzy do praktyki rolniczej, III. Plan Strategiczny Wspólnej Polityki Rolnej2023-2027; organizacja 4 namiotów tematycznych w których będą pokazy/warsztaty/eksperci; przeprowadzenie warsztatów i wykładów dotyczących „Pszczelarstwa”; organizacja studia; obsługa konferansjerska; obsługa fotograficzna oraz usługa wynajmu sceny, nagłośnienia i oświetlenia. Dzięki tym formom podczas Krajowych Dni Pola będzie możliwość: transferu wiedzy z nauki do praktyki rolniczej oraz prezentacja innowacji, pokazania wyników doświadczeń polowych, nowych technik i technologii uprawy oraz odmian roślin, szerzenia wiedzy, prezentacji nowości technologicznych i dobrych praktyk z zakresu rolnictwa i rozwoju obszarów wiejskich oraz dorobku hodowlanego w produkcji zwierzęcej.</t>
  </si>
  <si>
    <t>rolnicy, przedstawiciele doradztwa rolniczego, pracownicy uczelni i jednostek naukowych, przedsiębiorcy, studenci kierunków rolniczych, uczniowie szkół rolniczych, zainteresowani tematyką operacji, mieszkańcy obszarów wiejskich, przedstawiciele samorządów</t>
  </si>
  <si>
    <t>I-III</t>
  </si>
  <si>
    <t>relacja online</t>
  </si>
  <si>
    <t>liczba relacji</t>
  </si>
  <si>
    <t>audycja telewizyjna</t>
  </si>
  <si>
    <t>liczba audycji</t>
  </si>
  <si>
    <t>panel dyskusyjny</t>
  </si>
  <si>
    <t>liczba paneli</t>
  </si>
  <si>
    <t>pokaz/prezentacja</t>
  </si>
  <si>
    <t>liczba pokazów/prezentacji</t>
  </si>
  <si>
    <t>publikacja</t>
  </si>
  <si>
    <t>liczba tytułów</t>
  </si>
  <si>
    <t>tytuł</t>
  </si>
  <si>
    <t xml:space="preserve"> wersja elektroniczna</t>
  </si>
  <si>
    <t>nakład</t>
  </si>
  <si>
    <t>egzemplarz</t>
  </si>
  <si>
    <t>artykuł sponsorowany w mediach/prasie/internecie</t>
  </si>
  <si>
    <t>liczba artykułów</t>
  </si>
  <si>
    <t>wykłady online dla uczniów</t>
  </si>
  <si>
    <t>liczba wykładów</t>
  </si>
  <si>
    <t>Innowacyjna rola probiotechnologii w produkcji rolniczej</t>
  </si>
  <si>
    <t xml:space="preserve">Celem operacji jest upowszechnienie i propagowanie innowacji w produkcji rolniczej, w szczególności w zakresie stosowania probiotechnologii, czyli pożytecznych mikroorganizmów dla poprawy jakości plonów i żyzności gleby, sposoby poprawy zasobności i aktywności biologicznej gleby, co i jak jeść aby żyć zdrowo i radośnie, probiotyki w prowadzeniu domu i budowaniu własnego zdrowia. </t>
  </si>
  <si>
    <t xml:space="preserve">W ramach operacji zostanie zorganizowany wyjazd studyjny dla 25 uczestników, w ramach którego odbędą się sesje wykładowe na temat probiotechnologii, jako sposobu na przywrócenie żyzności gleby oraz jako metody naturalnej uprawy warzyw i zbóż oraz w chowu i hodowli zwierząt.  Uczestnicy odwiedzą gospodarstwa, wytwórnię probiotyków a także Instytut Technologii Mikrobiologicznej. </t>
  </si>
  <si>
    <t xml:space="preserve">wyjazd studyjny </t>
  </si>
  <si>
    <t>liczba wyjazdów studyjnych</t>
  </si>
  <si>
    <t xml:space="preserve">Wołowe inspiracje </t>
  </si>
  <si>
    <t>Celem operacji  jest wspieranie transferu wiedzy i innowacji w rolnictwie poprzez zwiększenie świadomości producentów rolnych w zakresie hodowli bydła mięsnego w oparciu o dobrostan, zrównoważony rozwój i ochronę klimatu. Operacja ma na celu tworzenie sieci kontaktów między instytucjami naukowym, doradztwem rolniczym i producentami rolnymi. Celem operacji jest także  poszerzanie współpracy i wymiany wiedzy pomiędzy partnerami systemu Wiedzy i Innowacji w Rolnictwie (AKIS), w szczególności pomiędzy nauką a praktyką rolniczą.</t>
  </si>
  <si>
    <t>Przedmiotem operacji  jest organizacja wyjazdu studyjnego, który wskaże grupie 23 uczestników praktyczne rozwiązania związane z produkcją bydła w typie mięsnym w warunkach zapewniających dobrostan, zrównoważony rozwój i ochronę klimatu. Produkcja żywca wołowego zapewniająca godziwe dochody w oparciu o innowacyjny i inteligentny rozwój branży, obejmujący wykorzystanie badań naukowych i innowacji do tworzenia powiązań między wiedzą a działalnością rolniczą. W ramach operacji zaplanowano krajowy wyjazd studyjny w rejon północno-wschodniej Polski, który słynie z wysokiego poziomu hodowli bydła. Uczestnicy odwiedzą gospodarstwa będące przykładem optymalnego wykorzystania warunków środowiskowych, systemów utrzymania, doboru ras zwierząt oraz organizacji sprzedaży.</t>
  </si>
  <si>
    <t>Konkurs na "Najlepsze gospodarstwo ekologiczne" w 2022 roku w województwie mazowieckim</t>
  </si>
  <si>
    <t xml:space="preserve">Celem operacji jest szerzenie dobrych praktyk w zakresie rolnictwa ekologicznego, wdrażanie innowacyjnych rozwiązań w gospodarstwach rolnych oraz promocja i rozpowszechnianie pozytywnego wizerunku rolnictwa ekologicznego w województwie mazowieckim. Operacja potencjalnie wpłynie na wzrost świadomości wśród producentów i konsumentów w tym zakresie.  </t>
  </si>
  <si>
    <t>W ramach operacji zostanie zorganizowany konkurs dla gospodarstw ekologicznych z województwa mazowieckiego, który jest okazją by zachęcić rolników konwencjonalnych do przestawienia swojego gospodarstwa na metody ekologiczne. Udział w operacji jest dla rolnika wyróżnieniem i motywacją do dalszego rozwoju.</t>
  </si>
  <si>
    <t>konkurs</t>
  </si>
  <si>
    <t>liczba konkursów</t>
  </si>
  <si>
    <t>rolnicy produkujący w systemie rolnictwa ekologicznego i posiadający aktualny certyfikat wydany przez upoważnioną jednostkę certyfikującą</t>
  </si>
  <si>
    <t>Wsparcie innowacyjnych działań w ramach działalności pozarolniczej</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</si>
  <si>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 KGW.</t>
  </si>
  <si>
    <t xml:space="preserve">W ramach operacji zostaną zorganizowane trzydniowe praktyczne warsztaty z zakresu przetwórstwa mięsa. Uczestnicy nabędą praktyczne umiejętności wraz z niezbędną wiedzą teoretyczną w zakresie klasyfikacji mięsa, peklowania surowców, doboru składników i mięsa, receptur wraz ze wsparciem instruktora. W kosztach organizacji warsztatów zawarto koszt noclegu, pełnego wyżywienia, materiałów oraz warsztatów. Rezultaty operacji zostaną upowszechnione w formie artykułu na stronie internetowej www.modr.mazowsze.pl </t>
  </si>
  <si>
    <t>warsztaty</t>
  </si>
  <si>
    <t>liczba warsztatów</t>
  </si>
  <si>
    <t>mieszkańcy obszarów wiejskich zainteresowani małym przetwórstwem lokalnym,  rolnicy, przedstawiciele KGW, organizacji pozarządowych i pracownicy JDR</t>
  </si>
  <si>
    <t>III-IV</t>
  </si>
  <si>
    <t>Nauka praktyce - przykłady innowacyjnych rozwiązań</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</si>
  <si>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</si>
  <si>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 xml:space="preserve">Przedmiotem operacji jest nagranie 20 filmów prezentujących innowacyjne rozwiązania, gotowe wdrożenia, oferowane przez jednostki naukowo-badawcze, stanowiące odpowiedź na problemy związane z produkcją rolniczą. Filmy będą dostępne na stronie www.modr.mazowsze.pl, na kanale YouTube MODR Warszawa oraz na fanpagu MODR Warszawa. </t>
  </si>
  <si>
    <t>film</t>
  </si>
  <si>
    <t>liczba filmów</t>
  </si>
  <si>
    <t>rolnicy, przedstawiciele doradztwa rolniczego, jednostek naukowych, instytutów badawczych, mieszkańcy obszarów wiejskich, osoby zainteresowane tematyką</t>
  </si>
  <si>
    <t>liczba odsłon</t>
  </si>
  <si>
    <t>Łączy nas wieś mazowiecka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</si>
  <si>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</si>
  <si>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Przedmiotem operacji jest nagranie i emisja 20 audycji telewizyjnych, w których prezentowane będą przykłady dobrych praktyk - wdrożonych innowacji, współpracy z nauką, dobrze funkcjonujących partnerstw, realizowanych projektów w rolnictwie, leśnictwie, produkcji żywności i na obszarach wiejskich. Audycje zostaną także zamieszczone na kanale YouTube MODR Warszawa.</t>
  </si>
  <si>
    <t>audycja w telewizji</t>
  </si>
  <si>
    <t>rolnicy, przedstawiciele doradztwa rolniczego, mieszkańcy obszarów wiejskich, osoby zainteresowane tematyką</t>
  </si>
  <si>
    <t>oglądalność</t>
  </si>
  <si>
    <t>Współpraca - grupy operacyjne na rzecz innowacji</t>
  </si>
  <si>
    <t>Celem operacji jest promocja grup operacyjnych EPI, dobrych praktyk realizowanych przez te grupy oraz upowszechnianie informacji o projektach realizowanych przez te grupy, a także efektach tych projektów. Operacja zakłada nawiązywanie kontaktów pomiędzy grupami operacyjnymi EPI, a także pomiędzy grupami oraz osobami i instytucjami zaangażowanymi w rozwój innowacyjności sektora rolno-spożywczego, leśnictwa oraz obszarów wiejskich.</t>
  </si>
  <si>
    <t xml:space="preserve">Przedmiotem operacji jest konferencja online poświęcona dobrym praktykom realizowanym przez grupy operacyjne, na której zostaną zaprezentowane filmy promujące efekty realizacji grup operacyjnych. W ramach operacji zostaną nagrane 4 filmy o 5 grupach operacyjnych. Filmy będą także dostępne na stronie  internetowej oraz na kanale YouTube MODR Warszawa. Rezultaty operacji zostaną upowszechnione w formie artykułu na stronie internetowej www.modr.mazowsze.pl. </t>
  </si>
  <si>
    <t>rolnicy, przedsiębiorcy z branży rolnej, przedstawiciele jednostek doradztwa rolniczego, jednostek naukowych, instytutów badawczych</t>
  </si>
  <si>
    <t>Innowacyjne praktyki rolnicze - agroleśnictwo</t>
  </si>
  <si>
    <t xml:space="preserve">Celem operacji jest wspieranie transferu wiedzy i innowacji w rolnictwie poprzez zwiększenie świadomości w zakresie systemów agroleśnych oraz upowszechnianie dobrych praktyk w zakresie ochrony bioróżnorodności i przeciwdziałania skutkom
zmianom klimatu. Przedstawione rozwiązania przyczynią się do podniesienia świadomości potrzeby upraw trwałych i rolnych na jednym terenie, mających na celu zatrzymanie wody w glebie przy wykorzystaniu zjawiska allelopatii. Operacja ma również za zadanie ułatwienie kontaktów i wymianę doświadczeń między nauką a praktyką. </t>
  </si>
  <si>
    <t xml:space="preserve">Przedmiotem operacji jest zorganizowanie pięciodniowego wyjazdu studyjnego do krajów, w których agroleśnictwo jest najbardziej rozwinięte i ich doświadczenie będzie stanowić najlepszy przykład do naśladowania. Analizując mapę agroleśnictwa w Europie, Belgia, Niemcy i Szwajcaria to kraje, w których widoczny jest dynamiczny rozwój systemów agroleśnych. Dodatkowo Belgia, Niemcy i Szwajcaria mają klimat i warunki rolnictwa zbliżone do Polski. Wizyty studyjne będą rekomendowane przez Ogólnopolskie Stowarzyszenie Agroleśnictwa, które jest organizacją członkowską i reprezentującą w Polsce interesy Europejskiej Federacji Agroleśnictwa (EURAF).  Budżet operacji zawiera koszt przelotu z Warszawy do Belgii, transport autokarem do wizytowanych gospodarstw, wizyty studyjne, noclegi, wyżywienie, pilota, tłumacza oraz przelot ze Szwajcarii do Warszawy. W ramach upowszechniania dobrych praktyk z wyjazdu studyjnego zostanie zorganizowana konferencja online. Rezultaty operacji zostaną upowszechnione w formie artykułu na stronie internetowej www.modr.mazowsze.pl. </t>
  </si>
  <si>
    <t>rolnicy, przedstawiciele jednostek doradztwa rolniczego, grup operacyjnych, jednostek naukowych, instytutów badawczych</t>
  </si>
  <si>
    <t>Innowacyjne praktyki rolnicze - przykłady innowacyjnych rozwiązań</t>
  </si>
  <si>
    <t xml:space="preserve">Celem operacji jest poszerzanie współpracy i wymiany wiedzy pomiędzy partnerami systemu Wiedzy i Innowacji w Rolnictwie (AKIS), w szczególności pomiędzy doradztwem a praktyką rolniczą w województwie mazowieckim. </t>
  </si>
  <si>
    <t xml:space="preserve">Przedmiotem operacji jest organizacja konferencji online, na której zaprezentowane zostaną najciekawsze innowacyjne rozwiązania w jednostkach naukowo-badawczych, stanowiące odpowiedź na potrzeby rolników. Rezultaty operacji zostaną upowszechnione w formie artykułu na stronie internetowej www.modr.mazowsze.pl. </t>
  </si>
  <si>
    <t xml:space="preserve">liczba konferencji </t>
  </si>
  <si>
    <t>Zespół tematyczny ds. wołowiny</t>
  </si>
  <si>
    <t>Celem operacji jest inicjowanie wymiany wiedzy i doświadczeń, identyfikacja bieżących problemów oraz poszukiwanie możliwości ich rozwiązania pomiędzy przedstawicielami różnych środowisk w zakresie produkcji wołowiny. Utworzenie Zespołu Tematycznego ds. wołowiny umożliwi stworzenie platformy podnoszenia poziomu wiedzy, wymiany doświadczeń, bezpośredniej rozmowy, współpracę podmiotów zainteresowanych innowacjami w produkcji wołowiny. Operacja poprzez wspieranie transferu wiedzy i innowacji w rolnictwie i na obszarach wiejskich przyczyni się do realizacji działań na rzecz tworzenia sieci kontaktów w województwie mazowieckim.</t>
  </si>
  <si>
    <t xml:space="preserve">W ramach prac zespołu ds. Wołowiny zaplanowano 2 spotkania każde dla 20 osobowej grupy producentów wołowiny, na które zostaną zaproszeni eksperci, aby znaleźć rozwiązanie bieżących problemów związanych z produkcją wołowiny. Zaplanowano także dwudniowy krajowy wyjazd studyjny do gospodarstw stanowiących przykład dobrej praktyki w zakresie produkcji wołowiny, a dokładna specyfikacja wizyt zostanie przygotowana w oparciu o potrzeby członków zespołu tematycznego. Rezultaty operacji zostaną upowszechnione w formie artykułu na stronie internetowej www.modr.mazowsze.pl. </t>
  </si>
  <si>
    <t>spotkanie</t>
  </si>
  <si>
    <t>liczba spotkań</t>
  </si>
  <si>
    <t>rolnicy - producenci wołowiny, przedsiębiorcy z branży rolnej, przedstawiciele jednostek doradztwa rolniczego, jednostek naukowych, instytutów badawczych, przedstawiciele samorządów</t>
  </si>
  <si>
    <t>Doradztwo w służbie dla innowacji</t>
  </si>
  <si>
    <t>Celem operacji jest wspieranie tworzenia oraz funkcjonowania sieci kontaktów pomiędzy jednostkami doradztwa rolniczego, instytucji rolniczych, nauki, szkołami rolniczymi oraz rolnikami. Operacja wspiera przepływ branżowej i specjalistycznej wiedzy i informacji, wspiera wymianę doświadczeń i dobrych praktyk, a także identyfikacji potrzeb praktyki i obszarów problemowych wymagających zastosowania nowych rozwiązań – w zakresie wdrażania innowacyjnych rozwiązań w rolnictwie, produkcji żywności, leśnictwie i na obszarach wiejskich.</t>
  </si>
  <si>
    <t>Przedmiotem operacji jest organizacja dwudniowej konferencji dla 350 uczestników w roku, w którym doradztwo rolnicze w Polsce obchodzi setną rocznicę powstania. Jest to okazja do podsumowania pracy służby doradczej oraz wskazania kierunków dalszego rozwoju związanego z współpracą i wymianą wiedzy pomiędzy partnerami AKIS, dalszym funkcjonowaniem sieci kontaktów, sprawną wymianą wiedzy a także identyfikacji potrzeb praktyki. Rezultaty operacji zostaną upowszechnione w formie artykułu na stronie internetowej  www.modr.mazowsze.pl.</t>
  </si>
  <si>
    <t>przedstawiciele jednostek doradztwa rolniczego, instytucji rolniczych, nauki, szkół rolniczych, rolników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</si>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</sst>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0" fontId="4" fillId="0" borderId="0" xfId="0" applyFont="1"/>
    <xf numFmtId="0" fontId="0" fillId="0" borderId="0" xfId="0" applyAlignment="1">
      <alignment horizontal="center" vertical="center"/>
    </xf>
    <xf numFmtId="4" fontId="0" fillId="0" borderId="0" xfId="0" applyNumberFormat="1" applyAlignment="1">
      <alignment horizontal="center"/>
    </xf>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0" fillId="0" borderId="0" xfId="0" applyAlignment="1">
      <alignment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4" fontId="4" fillId="3" borderId="6" xfId="0" applyNumberFormat="1" applyFont="1" applyFill="1" applyBorder="1" applyAlignment="1">
      <alignment horizontal="center" vertical="center"/>
    </xf>
    <xf numFmtId="4"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4" fontId="4" fillId="3" borderId="9"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9"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xf>
    <xf numFmtId="0" fontId="0" fillId="0" borderId="0" xfId="0" applyAlignment="1">
      <alignment horizontal="justify"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4" fontId="0" fillId="0" borderId="3" xfId="0" applyNumberFormat="1" applyBorder="1" applyAlignment="1">
      <alignment horizontal="center"/>
    </xf>
    <xf numFmtId="4" fontId="0" fillId="0" borderId="0" xfId="0" applyNumberForma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pageSetUpPr fitToPage="1"/>
  </sheetPr>
  <dimension ref="A1:S79"/>
  <sheetViews>
    <sheetView tabSelected="1" topLeftCell="A62" zoomScale="70" zoomScaleNormal="70" workbookViewId="0">
      <selection activeCell="R6" sqref="R6:R67"/>
    </sheetView>
  </sheetViews>
  <sheetFormatPr defaultColWidth="9.140625" defaultRowHeight="15" x14ac:dyDescent="0.25"/>
  <cols>
    <col min="1" max="1" width="5.28515625" style="2" customWidth="1"/>
    <col min="2" max="4" width="9.140625" style="2"/>
    <col min="5" max="5" width="18.28515625" style="2" customWidth="1"/>
    <col min="6" max="6" width="54.42578125" customWidth="1"/>
    <col min="7" max="7" width="63.7109375" customWidth="1"/>
    <col min="8" max="8" width="14.42578125" style="5" customWidth="1"/>
    <col min="9" max="10" width="19" style="5" customWidth="1"/>
    <col min="11" max="11" width="16.85546875" style="5" customWidth="1"/>
    <col min="12" max="12" width="25.140625" customWidth="1"/>
    <col min="13" max="14" width="9.140625" style="2"/>
    <col min="15" max="15" width="16.28515625" style="2" customWidth="1"/>
    <col min="16" max="16" width="15.85546875" style="2" customWidth="1"/>
    <col min="17" max="17" width="12.5703125" style="2" customWidth="1"/>
    <col min="18" max="18" width="13.42578125" style="2" customWidth="1"/>
    <col min="19" max="19" width="18.28515625" style="2" customWidth="1"/>
  </cols>
  <sheetData>
    <row r="1" spans="1:19" ht="18.75" x14ac:dyDescent="0.3">
      <c r="A1" s="1" t="s">
        <v>0</v>
      </c>
      <c r="E1" s="3"/>
      <c r="F1" s="4"/>
      <c r="L1" s="2"/>
      <c r="O1" s="6"/>
      <c r="P1" s="7"/>
      <c r="Q1" s="6"/>
      <c r="R1" s="6"/>
    </row>
    <row r="2" spans="1:19" x14ac:dyDescent="0.25">
      <c r="A2" s="7"/>
      <c r="E2" s="3"/>
      <c r="F2" s="4"/>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2" t="s">
        <v>9</v>
      </c>
      <c r="J3" s="12"/>
      <c r="K3" s="12"/>
      <c r="L3" s="9" t="s">
        <v>10</v>
      </c>
      <c r="M3" s="13" t="s">
        <v>11</v>
      </c>
      <c r="N3" s="14"/>
      <c r="O3" s="15" t="s">
        <v>12</v>
      </c>
      <c r="P3" s="15"/>
      <c r="Q3" s="15" t="s">
        <v>13</v>
      </c>
      <c r="R3" s="15"/>
      <c r="S3" s="9" t="s">
        <v>14</v>
      </c>
    </row>
    <row r="4" spans="1:19" x14ac:dyDescent="0.25">
      <c r="A4" s="16"/>
      <c r="B4" s="17"/>
      <c r="C4" s="17"/>
      <c r="D4" s="17"/>
      <c r="E4" s="18"/>
      <c r="F4" s="18"/>
      <c r="G4" s="16"/>
      <c r="H4" s="17"/>
      <c r="I4" s="19" t="s">
        <v>15</v>
      </c>
      <c r="J4" s="19" t="s">
        <v>16</v>
      </c>
      <c r="K4" s="19" t="s">
        <v>17</v>
      </c>
      <c r="L4" s="16"/>
      <c r="M4" s="20">
        <v>2022</v>
      </c>
      <c r="N4" s="20">
        <v>2023</v>
      </c>
      <c r="O4" s="21">
        <v>2022</v>
      </c>
      <c r="P4" s="21">
        <v>2023</v>
      </c>
      <c r="Q4" s="21">
        <v>2022</v>
      </c>
      <c r="R4" s="21">
        <v>2023</v>
      </c>
      <c r="S4" s="16"/>
    </row>
    <row r="5" spans="1:19" x14ac:dyDescent="0.25">
      <c r="A5" s="22" t="s">
        <v>18</v>
      </c>
      <c r="B5" s="19" t="s">
        <v>19</v>
      </c>
      <c r="C5" s="19" t="s">
        <v>20</v>
      </c>
      <c r="D5" s="19" t="s">
        <v>21</v>
      </c>
      <c r="E5" s="23" t="s">
        <v>22</v>
      </c>
      <c r="F5" s="23" t="s">
        <v>23</v>
      </c>
      <c r="G5" s="22" t="s">
        <v>24</v>
      </c>
      <c r="H5" s="22" t="s">
        <v>25</v>
      </c>
      <c r="I5" s="19" t="s">
        <v>26</v>
      </c>
      <c r="J5" s="19" t="s">
        <v>27</v>
      </c>
      <c r="K5" s="19" t="s">
        <v>28</v>
      </c>
      <c r="L5" s="22" t="s">
        <v>29</v>
      </c>
      <c r="M5" s="20" t="s">
        <v>30</v>
      </c>
      <c r="N5" s="20" t="s">
        <v>31</v>
      </c>
      <c r="O5" s="24" t="s">
        <v>32</v>
      </c>
      <c r="P5" s="24" t="s">
        <v>33</v>
      </c>
      <c r="Q5" s="24" t="s">
        <v>34</v>
      </c>
      <c r="R5" s="24" t="s">
        <v>35</v>
      </c>
      <c r="S5" s="22" t="s">
        <v>36</v>
      </c>
    </row>
    <row r="6" spans="1:19" s="32" customFormat="1" ht="114" customHeight="1" x14ac:dyDescent="0.25">
      <c r="A6" s="25">
        <v>1</v>
      </c>
      <c r="B6" s="25">
        <v>1</v>
      </c>
      <c r="C6" s="25">
        <v>4</v>
      </c>
      <c r="D6" s="25">
        <v>5</v>
      </c>
      <c r="E6" s="26" t="s">
        <v>37</v>
      </c>
      <c r="F6" s="26" t="s">
        <v>38</v>
      </c>
      <c r="G6" s="26" t="s">
        <v>39</v>
      </c>
      <c r="H6" s="25" t="s">
        <v>40</v>
      </c>
      <c r="I6" s="27" t="s">
        <v>41</v>
      </c>
      <c r="J6" s="27">
        <v>1</v>
      </c>
      <c r="K6" s="28" t="s">
        <v>42</v>
      </c>
      <c r="L6" s="26" t="s">
        <v>43</v>
      </c>
      <c r="M6" s="25" t="s">
        <v>44</v>
      </c>
      <c r="N6" s="25"/>
      <c r="O6" s="29">
        <v>18000</v>
      </c>
      <c r="P6" s="29"/>
      <c r="Q6" s="29">
        <f>O6</f>
        <v>18000</v>
      </c>
      <c r="R6" s="30"/>
      <c r="S6" s="31" t="s">
        <v>45</v>
      </c>
    </row>
    <row r="7" spans="1:19" s="32" customFormat="1" ht="73.5" customHeight="1" x14ac:dyDescent="0.25">
      <c r="A7" s="33"/>
      <c r="B7" s="33"/>
      <c r="C7" s="33"/>
      <c r="D7" s="33"/>
      <c r="E7" s="34"/>
      <c r="F7" s="34"/>
      <c r="G7" s="34"/>
      <c r="H7" s="33"/>
      <c r="I7" s="27" t="s">
        <v>46</v>
      </c>
      <c r="J7" s="27">
        <v>100</v>
      </c>
      <c r="K7" s="28" t="s">
        <v>47</v>
      </c>
      <c r="L7" s="34"/>
      <c r="M7" s="33"/>
      <c r="N7" s="33"/>
      <c r="O7" s="35"/>
      <c r="P7" s="35"/>
      <c r="Q7" s="35"/>
      <c r="R7" s="36"/>
      <c r="S7" s="31"/>
    </row>
    <row r="8" spans="1:19" s="32" customFormat="1" x14ac:dyDescent="0.25">
      <c r="A8" s="25">
        <v>2</v>
      </c>
      <c r="B8" s="25">
        <v>1</v>
      </c>
      <c r="C8" s="25">
        <v>4</v>
      </c>
      <c r="D8" s="25">
        <v>2</v>
      </c>
      <c r="E8" s="26" t="s">
        <v>48</v>
      </c>
      <c r="F8" s="26" t="s">
        <v>49</v>
      </c>
      <c r="G8" s="26" t="s">
        <v>50</v>
      </c>
      <c r="H8" s="25" t="s">
        <v>51</v>
      </c>
      <c r="I8" s="28" t="s">
        <v>52</v>
      </c>
      <c r="J8" s="28">
        <v>12</v>
      </c>
      <c r="K8" s="28" t="s">
        <v>42</v>
      </c>
      <c r="L8" s="26" t="s">
        <v>53</v>
      </c>
      <c r="M8" s="25" t="s">
        <v>54</v>
      </c>
      <c r="N8" s="25"/>
      <c r="O8" s="29">
        <v>140000</v>
      </c>
      <c r="P8" s="29"/>
      <c r="Q8" s="29">
        <f>O8</f>
        <v>140000</v>
      </c>
      <c r="R8" s="29"/>
      <c r="S8" s="26" t="s">
        <v>45</v>
      </c>
    </row>
    <row r="9" spans="1:19" s="32" customFormat="1" x14ac:dyDescent="0.25">
      <c r="A9" s="37"/>
      <c r="B9" s="37"/>
      <c r="C9" s="37"/>
      <c r="D9" s="37"/>
      <c r="E9" s="38"/>
      <c r="F9" s="38"/>
      <c r="G9" s="38"/>
      <c r="H9" s="33"/>
      <c r="I9" s="28" t="s">
        <v>46</v>
      </c>
      <c r="J9" s="28">
        <v>240</v>
      </c>
      <c r="K9" s="28" t="s">
        <v>47</v>
      </c>
      <c r="L9" s="38"/>
      <c r="M9" s="37"/>
      <c r="N9" s="37"/>
      <c r="O9" s="39"/>
      <c r="P9" s="39"/>
      <c r="Q9" s="39"/>
      <c r="R9" s="39"/>
      <c r="S9" s="38"/>
    </row>
    <row r="10" spans="1:19" s="32" customFormat="1" x14ac:dyDescent="0.25">
      <c r="A10" s="37"/>
      <c r="B10" s="37"/>
      <c r="C10" s="37"/>
      <c r="D10" s="37"/>
      <c r="E10" s="38"/>
      <c r="F10" s="38"/>
      <c r="G10" s="38"/>
      <c r="H10" s="28" t="s">
        <v>55</v>
      </c>
      <c r="I10" s="28" t="s">
        <v>56</v>
      </c>
      <c r="J10" s="28">
        <v>28</v>
      </c>
      <c r="K10" s="28" t="s">
        <v>42</v>
      </c>
      <c r="L10" s="38"/>
      <c r="M10" s="37"/>
      <c r="N10" s="37"/>
      <c r="O10" s="39"/>
      <c r="P10" s="39"/>
      <c r="Q10" s="39"/>
      <c r="R10" s="39"/>
      <c r="S10" s="38"/>
    </row>
    <row r="11" spans="1:19" s="32" customFormat="1" x14ac:dyDescent="0.25">
      <c r="A11" s="37"/>
      <c r="B11" s="37"/>
      <c r="C11" s="37"/>
      <c r="D11" s="37"/>
      <c r="E11" s="38"/>
      <c r="F11" s="38"/>
      <c r="G11" s="38"/>
      <c r="H11" s="25" t="s">
        <v>40</v>
      </c>
      <c r="I11" s="28" t="s">
        <v>41</v>
      </c>
      <c r="J11" s="28">
        <v>1</v>
      </c>
      <c r="K11" s="28" t="s">
        <v>42</v>
      </c>
      <c r="L11" s="38"/>
      <c r="M11" s="37"/>
      <c r="N11" s="37"/>
      <c r="O11" s="39"/>
      <c r="P11" s="39"/>
      <c r="Q11" s="39"/>
      <c r="R11" s="39"/>
      <c r="S11" s="38"/>
    </row>
    <row r="12" spans="1:19" s="32" customFormat="1" x14ac:dyDescent="0.25">
      <c r="A12" s="37"/>
      <c r="B12" s="37"/>
      <c r="C12" s="37"/>
      <c r="D12" s="37"/>
      <c r="E12" s="38"/>
      <c r="F12" s="38"/>
      <c r="G12" s="38"/>
      <c r="H12" s="33"/>
      <c r="I12" s="28" t="s">
        <v>57</v>
      </c>
      <c r="J12" s="28">
        <v>200</v>
      </c>
      <c r="K12" s="28" t="s">
        <v>47</v>
      </c>
      <c r="L12" s="38"/>
      <c r="M12" s="37"/>
      <c r="N12" s="37"/>
      <c r="O12" s="39"/>
      <c r="P12" s="39"/>
      <c r="Q12" s="39"/>
      <c r="R12" s="39"/>
      <c r="S12" s="38"/>
    </row>
    <row r="13" spans="1:19" s="32" customFormat="1" ht="140.25" customHeight="1" x14ac:dyDescent="0.25">
      <c r="A13" s="37"/>
      <c r="B13" s="37"/>
      <c r="C13" s="37"/>
      <c r="D13" s="37"/>
      <c r="E13" s="38"/>
      <c r="F13" s="38"/>
      <c r="G13" s="38"/>
      <c r="H13" s="26" t="s">
        <v>58</v>
      </c>
      <c r="I13" s="28" t="s">
        <v>59</v>
      </c>
      <c r="J13" s="28">
        <v>1</v>
      </c>
      <c r="K13" s="28" t="s">
        <v>42</v>
      </c>
      <c r="L13" s="38"/>
      <c r="M13" s="37"/>
      <c r="N13" s="37"/>
      <c r="O13" s="39"/>
      <c r="P13" s="39"/>
      <c r="Q13" s="39"/>
      <c r="R13" s="39"/>
      <c r="S13" s="38"/>
    </row>
    <row r="14" spans="1:19" s="32" customFormat="1" ht="140.25" customHeight="1" x14ac:dyDescent="0.25">
      <c r="A14" s="33"/>
      <c r="B14" s="33"/>
      <c r="C14" s="33"/>
      <c r="D14" s="33"/>
      <c r="E14" s="34"/>
      <c r="F14" s="34"/>
      <c r="G14" s="34"/>
      <c r="H14" s="34"/>
      <c r="I14" s="28" t="s">
        <v>46</v>
      </c>
      <c r="J14" s="28">
        <v>30</v>
      </c>
      <c r="K14" s="28" t="s">
        <v>47</v>
      </c>
      <c r="L14" s="34"/>
      <c r="M14" s="33"/>
      <c r="N14" s="33"/>
      <c r="O14" s="35"/>
      <c r="P14" s="35"/>
      <c r="Q14" s="35"/>
      <c r="R14" s="35"/>
      <c r="S14" s="34"/>
    </row>
    <row r="15" spans="1:19" ht="43.5" customHeight="1" x14ac:dyDescent="0.25">
      <c r="A15" s="25">
        <v>3</v>
      </c>
      <c r="B15" s="25">
        <v>1</v>
      </c>
      <c r="C15" s="25">
        <v>4</v>
      </c>
      <c r="D15" s="25">
        <v>2</v>
      </c>
      <c r="E15" s="26" t="s">
        <v>60</v>
      </c>
      <c r="F15" s="26" t="s">
        <v>61</v>
      </c>
      <c r="G15" s="26" t="s">
        <v>62</v>
      </c>
      <c r="H15" s="25" t="s">
        <v>40</v>
      </c>
      <c r="I15" s="27" t="s">
        <v>41</v>
      </c>
      <c r="J15" s="27">
        <v>1</v>
      </c>
      <c r="K15" s="40" t="s">
        <v>42</v>
      </c>
      <c r="L15" s="26" t="s">
        <v>63</v>
      </c>
      <c r="M15" s="25" t="s">
        <v>44</v>
      </c>
      <c r="N15" s="26"/>
      <c r="O15" s="29">
        <v>12100</v>
      </c>
      <c r="P15" s="26"/>
      <c r="Q15" s="29">
        <f>O15</f>
        <v>12100</v>
      </c>
      <c r="R15" s="26"/>
      <c r="S15" s="26" t="s">
        <v>45</v>
      </c>
    </row>
    <row r="16" spans="1:19" ht="173.25" customHeight="1" x14ac:dyDescent="0.25">
      <c r="A16" s="33"/>
      <c r="B16" s="33"/>
      <c r="C16" s="33"/>
      <c r="D16" s="33"/>
      <c r="E16" s="34"/>
      <c r="F16" s="34"/>
      <c r="G16" s="34"/>
      <c r="H16" s="33"/>
      <c r="I16" s="28" t="s">
        <v>46</v>
      </c>
      <c r="J16" s="28">
        <v>70</v>
      </c>
      <c r="K16" s="41" t="s">
        <v>47</v>
      </c>
      <c r="L16" s="34"/>
      <c r="M16" s="33"/>
      <c r="N16" s="34"/>
      <c r="O16" s="35"/>
      <c r="P16" s="34"/>
      <c r="Q16" s="35"/>
      <c r="R16" s="34"/>
      <c r="S16" s="34"/>
    </row>
    <row r="17" spans="1:19" ht="59.25" customHeight="1" x14ac:dyDescent="0.25">
      <c r="A17" s="25">
        <v>4</v>
      </c>
      <c r="B17" s="25">
        <v>1</v>
      </c>
      <c r="C17" s="25">
        <v>4</v>
      </c>
      <c r="D17" s="25">
        <v>2</v>
      </c>
      <c r="E17" s="26" t="s">
        <v>64</v>
      </c>
      <c r="F17" s="26" t="s">
        <v>65</v>
      </c>
      <c r="G17" s="26" t="s">
        <v>66</v>
      </c>
      <c r="H17" s="26" t="s">
        <v>67</v>
      </c>
      <c r="I17" s="28" t="s">
        <v>41</v>
      </c>
      <c r="J17" s="28">
        <v>1</v>
      </c>
      <c r="K17" s="28" t="s">
        <v>42</v>
      </c>
      <c r="L17" s="26" t="s">
        <v>68</v>
      </c>
      <c r="M17" s="25" t="s">
        <v>54</v>
      </c>
      <c r="N17" s="25"/>
      <c r="O17" s="29">
        <v>3600</v>
      </c>
      <c r="P17" s="25"/>
      <c r="Q17" s="29">
        <f>O17</f>
        <v>3600</v>
      </c>
      <c r="R17" s="25"/>
      <c r="S17" s="26" t="s">
        <v>45</v>
      </c>
    </row>
    <row r="18" spans="1:19" ht="77.25" customHeight="1" x14ac:dyDescent="0.25">
      <c r="A18" s="33"/>
      <c r="B18" s="33"/>
      <c r="C18" s="33"/>
      <c r="D18" s="33"/>
      <c r="E18" s="34"/>
      <c r="F18" s="34"/>
      <c r="G18" s="34"/>
      <c r="H18" s="34"/>
      <c r="I18" s="28" t="s">
        <v>46</v>
      </c>
      <c r="J18" s="28">
        <v>60</v>
      </c>
      <c r="K18" s="28" t="s">
        <v>47</v>
      </c>
      <c r="L18" s="34"/>
      <c r="M18" s="33"/>
      <c r="N18" s="33"/>
      <c r="O18" s="35"/>
      <c r="P18" s="33"/>
      <c r="Q18" s="35"/>
      <c r="R18" s="33"/>
      <c r="S18" s="34"/>
    </row>
    <row r="19" spans="1:19" ht="110.25" customHeight="1" x14ac:dyDescent="0.25">
      <c r="A19" s="25">
        <v>5</v>
      </c>
      <c r="B19" s="25">
        <v>1</v>
      </c>
      <c r="C19" s="25">
        <v>4</v>
      </c>
      <c r="D19" s="25">
        <v>2</v>
      </c>
      <c r="E19" s="26" t="s">
        <v>69</v>
      </c>
      <c r="F19" s="26" t="s">
        <v>70</v>
      </c>
      <c r="G19" s="26" t="s">
        <v>71</v>
      </c>
      <c r="H19" s="26" t="s">
        <v>67</v>
      </c>
      <c r="I19" s="27" t="s">
        <v>41</v>
      </c>
      <c r="J19" s="27">
        <v>1</v>
      </c>
      <c r="K19" s="27" t="s">
        <v>42</v>
      </c>
      <c r="L19" s="26" t="s">
        <v>72</v>
      </c>
      <c r="M19" s="25" t="s">
        <v>54</v>
      </c>
      <c r="N19" s="26"/>
      <c r="O19" s="29">
        <v>2400</v>
      </c>
      <c r="P19" s="26"/>
      <c r="Q19" s="29">
        <f>O19</f>
        <v>2400</v>
      </c>
      <c r="R19" s="26"/>
      <c r="S19" s="26" t="s">
        <v>45</v>
      </c>
    </row>
    <row r="20" spans="1:19" ht="110.25" customHeight="1" x14ac:dyDescent="0.25">
      <c r="A20" s="33"/>
      <c r="B20" s="33"/>
      <c r="C20" s="33"/>
      <c r="D20" s="33"/>
      <c r="E20" s="34"/>
      <c r="F20" s="34"/>
      <c r="G20" s="34"/>
      <c r="H20" s="34"/>
      <c r="I20" s="27" t="s">
        <v>46</v>
      </c>
      <c r="J20" s="27">
        <v>100</v>
      </c>
      <c r="K20" s="28" t="s">
        <v>47</v>
      </c>
      <c r="L20" s="34"/>
      <c r="M20" s="33"/>
      <c r="N20" s="34"/>
      <c r="O20" s="35"/>
      <c r="P20" s="34"/>
      <c r="Q20" s="35"/>
      <c r="R20" s="34"/>
      <c r="S20" s="34"/>
    </row>
    <row r="21" spans="1:19" ht="109.5" customHeight="1" x14ac:dyDescent="0.25">
      <c r="A21" s="25">
        <v>6</v>
      </c>
      <c r="B21" s="25">
        <v>1</v>
      </c>
      <c r="C21" s="25">
        <v>4</v>
      </c>
      <c r="D21" s="25">
        <v>2</v>
      </c>
      <c r="E21" s="26" t="s">
        <v>73</v>
      </c>
      <c r="F21" s="26" t="s">
        <v>74</v>
      </c>
      <c r="G21" s="26" t="s">
        <v>75</v>
      </c>
      <c r="H21" s="25" t="s">
        <v>40</v>
      </c>
      <c r="I21" s="27" t="s">
        <v>41</v>
      </c>
      <c r="J21" s="27">
        <v>1</v>
      </c>
      <c r="K21" s="27" t="s">
        <v>42</v>
      </c>
      <c r="L21" s="26" t="s">
        <v>76</v>
      </c>
      <c r="M21" s="25" t="s">
        <v>54</v>
      </c>
      <c r="N21" s="26"/>
      <c r="O21" s="29">
        <v>14000</v>
      </c>
      <c r="P21" s="26"/>
      <c r="Q21" s="29">
        <f>O21</f>
        <v>14000</v>
      </c>
      <c r="R21" s="42"/>
      <c r="S21" s="31" t="s">
        <v>45</v>
      </c>
    </row>
    <row r="22" spans="1:19" ht="66" customHeight="1" x14ac:dyDescent="0.25">
      <c r="A22" s="33"/>
      <c r="B22" s="33"/>
      <c r="C22" s="33"/>
      <c r="D22" s="33"/>
      <c r="E22" s="34"/>
      <c r="F22" s="34"/>
      <c r="G22" s="34"/>
      <c r="H22" s="33"/>
      <c r="I22" s="27" t="s">
        <v>46</v>
      </c>
      <c r="J22" s="27">
        <v>100</v>
      </c>
      <c r="K22" s="28" t="s">
        <v>47</v>
      </c>
      <c r="L22" s="34"/>
      <c r="M22" s="33"/>
      <c r="N22" s="34"/>
      <c r="O22" s="35"/>
      <c r="P22" s="34"/>
      <c r="Q22" s="35"/>
      <c r="R22" s="43"/>
      <c r="S22" s="31"/>
    </row>
    <row r="23" spans="1:19" ht="84" customHeight="1" x14ac:dyDescent="0.25">
      <c r="A23" s="25">
        <v>7</v>
      </c>
      <c r="B23" s="25">
        <v>1</v>
      </c>
      <c r="C23" s="25">
        <v>4</v>
      </c>
      <c r="D23" s="25">
        <v>2</v>
      </c>
      <c r="E23" s="26" t="s">
        <v>77</v>
      </c>
      <c r="F23" s="26" t="s">
        <v>78</v>
      </c>
      <c r="G23" s="26" t="s">
        <v>79</v>
      </c>
      <c r="H23" s="25" t="s">
        <v>40</v>
      </c>
      <c r="I23" s="27" t="s">
        <v>41</v>
      </c>
      <c r="J23" s="27">
        <v>1</v>
      </c>
      <c r="K23" s="27" t="s">
        <v>42</v>
      </c>
      <c r="L23" s="26" t="s">
        <v>80</v>
      </c>
      <c r="M23" s="25" t="s">
        <v>54</v>
      </c>
      <c r="N23" s="26"/>
      <c r="O23" s="29">
        <v>10500</v>
      </c>
      <c r="P23" s="26"/>
      <c r="Q23" s="29">
        <f>O23</f>
        <v>10500</v>
      </c>
      <c r="R23" s="42"/>
      <c r="S23" s="31" t="s">
        <v>45</v>
      </c>
    </row>
    <row r="24" spans="1:19" ht="108.75" customHeight="1" x14ac:dyDescent="0.25">
      <c r="A24" s="33"/>
      <c r="B24" s="33"/>
      <c r="C24" s="33"/>
      <c r="D24" s="33"/>
      <c r="E24" s="34"/>
      <c r="F24" s="34"/>
      <c r="G24" s="34"/>
      <c r="H24" s="33"/>
      <c r="I24" s="27" t="s">
        <v>46</v>
      </c>
      <c r="J24" s="27">
        <v>60</v>
      </c>
      <c r="K24" s="28" t="s">
        <v>47</v>
      </c>
      <c r="L24" s="34"/>
      <c r="M24" s="33"/>
      <c r="N24" s="34"/>
      <c r="O24" s="35"/>
      <c r="P24" s="34"/>
      <c r="Q24" s="35"/>
      <c r="R24" s="43"/>
      <c r="S24" s="31"/>
    </row>
    <row r="25" spans="1:19" ht="96" customHeight="1" x14ac:dyDescent="0.25">
      <c r="A25" s="25">
        <v>8</v>
      </c>
      <c r="B25" s="25">
        <v>1</v>
      </c>
      <c r="C25" s="25">
        <v>4</v>
      </c>
      <c r="D25" s="25">
        <v>2</v>
      </c>
      <c r="E25" s="26" t="s">
        <v>81</v>
      </c>
      <c r="F25" s="26" t="s">
        <v>82</v>
      </c>
      <c r="G25" s="26" t="s">
        <v>83</v>
      </c>
      <c r="H25" s="25" t="s">
        <v>40</v>
      </c>
      <c r="I25" s="27" t="s">
        <v>41</v>
      </c>
      <c r="J25" s="27">
        <v>1</v>
      </c>
      <c r="K25" s="27" t="s">
        <v>42</v>
      </c>
      <c r="L25" s="26" t="s">
        <v>84</v>
      </c>
      <c r="M25" s="25" t="s">
        <v>54</v>
      </c>
      <c r="N25" s="26"/>
      <c r="O25" s="29">
        <v>8100</v>
      </c>
      <c r="P25" s="26"/>
      <c r="Q25" s="29">
        <f>O25</f>
        <v>8100</v>
      </c>
      <c r="R25" s="42"/>
      <c r="S25" s="31" t="s">
        <v>45</v>
      </c>
    </row>
    <row r="26" spans="1:19" ht="105" customHeight="1" x14ac:dyDescent="0.25">
      <c r="A26" s="33"/>
      <c r="B26" s="33"/>
      <c r="C26" s="33"/>
      <c r="D26" s="33"/>
      <c r="E26" s="34"/>
      <c r="F26" s="34"/>
      <c r="G26" s="34"/>
      <c r="H26" s="33"/>
      <c r="I26" s="27" t="s">
        <v>46</v>
      </c>
      <c r="J26" s="27">
        <v>60</v>
      </c>
      <c r="K26" s="28" t="s">
        <v>47</v>
      </c>
      <c r="L26" s="34"/>
      <c r="M26" s="33"/>
      <c r="N26" s="34"/>
      <c r="O26" s="35"/>
      <c r="P26" s="34"/>
      <c r="Q26" s="35"/>
      <c r="R26" s="43"/>
      <c r="S26" s="31"/>
    </row>
    <row r="27" spans="1:19" ht="126" customHeight="1" x14ac:dyDescent="0.25">
      <c r="A27" s="25">
        <v>9</v>
      </c>
      <c r="B27" s="25">
        <v>1</v>
      </c>
      <c r="C27" s="25">
        <v>4</v>
      </c>
      <c r="D27" s="25">
        <v>2</v>
      </c>
      <c r="E27" s="26" t="s">
        <v>85</v>
      </c>
      <c r="F27" s="26" t="s">
        <v>86</v>
      </c>
      <c r="G27" s="26" t="s">
        <v>87</v>
      </c>
      <c r="H27" s="25" t="s">
        <v>40</v>
      </c>
      <c r="I27" s="27" t="s">
        <v>41</v>
      </c>
      <c r="J27" s="27">
        <v>1</v>
      </c>
      <c r="K27" s="27" t="s">
        <v>42</v>
      </c>
      <c r="L27" s="26" t="s">
        <v>88</v>
      </c>
      <c r="M27" s="25" t="s">
        <v>54</v>
      </c>
      <c r="N27" s="26"/>
      <c r="O27" s="29">
        <v>11600</v>
      </c>
      <c r="P27" s="26"/>
      <c r="Q27" s="29">
        <f>O27</f>
        <v>11600</v>
      </c>
      <c r="R27" s="42"/>
      <c r="S27" s="31" t="s">
        <v>45</v>
      </c>
    </row>
    <row r="28" spans="1:19" ht="183.75" customHeight="1" x14ac:dyDescent="0.25">
      <c r="A28" s="33"/>
      <c r="B28" s="33"/>
      <c r="C28" s="33"/>
      <c r="D28" s="33"/>
      <c r="E28" s="34"/>
      <c r="F28" s="34"/>
      <c r="G28" s="34"/>
      <c r="H28" s="33"/>
      <c r="I28" s="27" t="s">
        <v>46</v>
      </c>
      <c r="J28" s="27">
        <v>60</v>
      </c>
      <c r="K28" s="28" t="s">
        <v>47</v>
      </c>
      <c r="L28" s="34"/>
      <c r="M28" s="33"/>
      <c r="N28" s="34"/>
      <c r="O28" s="35"/>
      <c r="P28" s="34"/>
      <c r="Q28" s="35"/>
      <c r="R28" s="43"/>
      <c r="S28" s="31"/>
    </row>
    <row r="29" spans="1:19" ht="36" customHeight="1" x14ac:dyDescent="0.25">
      <c r="A29" s="25">
        <v>10</v>
      </c>
      <c r="B29" s="25">
        <v>1</v>
      </c>
      <c r="C29" s="25">
        <v>4</v>
      </c>
      <c r="D29" s="25">
        <v>2</v>
      </c>
      <c r="E29" s="26" t="s">
        <v>89</v>
      </c>
      <c r="F29" s="26" t="s">
        <v>90</v>
      </c>
      <c r="G29" s="26" t="s">
        <v>91</v>
      </c>
      <c r="H29" s="25" t="s">
        <v>40</v>
      </c>
      <c r="I29" s="28" t="s">
        <v>41</v>
      </c>
      <c r="J29" s="28">
        <v>3</v>
      </c>
      <c r="K29" s="28" t="s">
        <v>42</v>
      </c>
      <c r="L29" s="26" t="s">
        <v>92</v>
      </c>
      <c r="M29" s="25" t="s">
        <v>93</v>
      </c>
      <c r="N29" s="25"/>
      <c r="O29" s="29">
        <v>490500</v>
      </c>
      <c r="P29" s="29"/>
      <c r="Q29" s="29">
        <f>O29</f>
        <v>490500</v>
      </c>
      <c r="R29" s="29"/>
      <c r="S29" s="26" t="s">
        <v>45</v>
      </c>
    </row>
    <row r="30" spans="1:19" ht="36" customHeight="1" x14ac:dyDescent="0.25">
      <c r="A30" s="37"/>
      <c r="B30" s="37"/>
      <c r="C30" s="37"/>
      <c r="D30" s="37"/>
      <c r="E30" s="38"/>
      <c r="F30" s="38"/>
      <c r="G30" s="38"/>
      <c r="H30" s="33"/>
      <c r="I30" s="28" t="s">
        <v>46</v>
      </c>
      <c r="J30" s="28">
        <v>300</v>
      </c>
      <c r="K30" s="28" t="s">
        <v>47</v>
      </c>
      <c r="L30" s="38"/>
      <c r="M30" s="37"/>
      <c r="N30" s="37"/>
      <c r="O30" s="39"/>
      <c r="P30" s="39"/>
      <c r="Q30" s="39"/>
      <c r="R30" s="39"/>
      <c r="S30" s="38"/>
    </row>
    <row r="31" spans="1:19" ht="36" customHeight="1" x14ac:dyDescent="0.25">
      <c r="A31" s="37"/>
      <c r="B31" s="37"/>
      <c r="C31" s="37"/>
      <c r="D31" s="37"/>
      <c r="E31" s="38"/>
      <c r="F31" s="38"/>
      <c r="G31" s="38"/>
      <c r="H31" s="28" t="s">
        <v>94</v>
      </c>
      <c r="I31" s="28" t="s">
        <v>95</v>
      </c>
      <c r="J31" s="28">
        <v>3</v>
      </c>
      <c r="K31" s="28" t="s">
        <v>42</v>
      </c>
      <c r="L31" s="38"/>
      <c r="M31" s="37"/>
      <c r="N31" s="37"/>
      <c r="O31" s="39"/>
      <c r="P31" s="39"/>
      <c r="Q31" s="39"/>
      <c r="R31" s="39"/>
      <c r="S31" s="38"/>
    </row>
    <row r="32" spans="1:19" ht="36" customHeight="1" x14ac:dyDescent="0.25">
      <c r="A32" s="37"/>
      <c r="B32" s="37"/>
      <c r="C32" s="37"/>
      <c r="D32" s="37"/>
      <c r="E32" s="38"/>
      <c r="F32" s="38"/>
      <c r="G32" s="38"/>
      <c r="H32" s="27" t="s">
        <v>96</v>
      </c>
      <c r="I32" s="28" t="s">
        <v>97</v>
      </c>
      <c r="J32" s="28">
        <v>2</v>
      </c>
      <c r="K32" s="28" t="s">
        <v>42</v>
      </c>
      <c r="L32" s="38"/>
      <c r="M32" s="37"/>
      <c r="N32" s="37"/>
      <c r="O32" s="39"/>
      <c r="P32" s="39"/>
      <c r="Q32" s="39"/>
      <c r="R32" s="39"/>
      <c r="S32" s="38"/>
    </row>
    <row r="33" spans="1:19" ht="36" customHeight="1" x14ac:dyDescent="0.25">
      <c r="A33" s="37"/>
      <c r="B33" s="37"/>
      <c r="C33" s="37"/>
      <c r="D33" s="37"/>
      <c r="E33" s="38"/>
      <c r="F33" s="38"/>
      <c r="G33" s="38"/>
      <c r="H33" s="27" t="s">
        <v>98</v>
      </c>
      <c r="I33" s="28" t="s">
        <v>99</v>
      </c>
      <c r="J33" s="28">
        <v>12</v>
      </c>
      <c r="K33" s="28" t="s">
        <v>42</v>
      </c>
      <c r="L33" s="38"/>
      <c r="M33" s="37"/>
      <c r="N33" s="37"/>
      <c r="O33" s="39"/>
      <c r="P33" s="39"/>
      <c r="Q33" s="39"/>
      <c r="R33" s="39"/>
      <c r="S33" s="38"/>
    </row>
    <row r="34" spans="1:19" ht="36" customHeight="1" x14ac:dyDescent="0.25">
      <c r="A34" s="37"/>
      <c r="B34" s="37"/>
      <c r="C34" s="37"/>
      <c r="D34" s="37"/>
      <c r="E34" s="38"/>
      <c r="F34" s="38"/>
      <c r="G34" s="38"/>
      <c r="H34" s="27" t="s">
        <v>100</v>
      </c>
      <c r="I34" s="27" t="s">
        <v>101</v>
      </c>
      <c r="J34" s="28">
        <v>56</v>
      </c>
      <c r="K34" s="28" t="s">
        <v>42</v>
      </c>
      <c r="L34" s="38"/>
      <c r="M34" s="37"/>
      <c r="N34" s="37"/>
      <c r="O34" s="39"/>
      <c r="P34" s="39"/>
      <c r="Q34" s="39"/>
      <c r="R34" s="39"/>
      <c r="S34" s="38"/>
    </row>
    <row r="35" spans="1:19" ht="36" customHeight="1" x14ac:dyDescent="0.25">
      <c r="A35" s="37"/>
      <c r="B35" s="37"/>
      <c r="C35" s="37"/>
      <c r="D35" s="37"/>
      <c r="E35" s="38"/>
      <c r="F35" s="38"/>
      <c r="G35" s="38"/>
      <c r="H35" s="25" t="s">
        <v>102</v>
      </c>
      <c r="I35" s="28" t="s">
        <v>103</v>
      </c>
      <c r="J35" s="28">
        <v>1</v>
      </c>
      <c r="K35" s="28" t="s">
        <v>104</v>
      </c>
      <c r="L35" s="38"/>
      <c r="M35" s="37"/>
      <c r="N35" s="37"/>
      <c r="O35" s="39"/>
      <c r="P35" s="39"/>
      <c r="Q35" s="39"/>
      <c r="R35" s="39"/>
      <c r="S35" s="38"/>
    </row>
    <row r="36" spans="1:19" ht="36" customHeight="1" x14ac:dyDescent="0.25">
      <c r="A36" s="37"/>
      <c r="B36" s="37"/>
      <c r="C36" s="37"/>
      <c r="D36" s="37"/>
      <c r="E36" s="38"/>
      <c r="F36" s="38"/>
      <c r="G36" s="38"/>
      <c r="H36" s="37"/>
      <c r="I36" s="27" t="s">
        <v>105</v>
      </c>
      <c r="J36" s="28">
        <v>1</v>
      </c>
      <c r="K36" s="28" t="s">
        <v>42</v>
      </c>
      <c r="L36" s="38"/>
      <c r="M36" s="37"/>
      <c r="N36" s="37"/>
      <c r="O36" s="39"/>
      <c r="P36" s="39"/>
      <c r="Q36" s="39"/>
      <c r="R36" s="39"/>
      <c r="S36" s="38"/>
    </row>
    <row r="37" spans="1:19" ht="36" customHeight="1" x14ac:dyDescent="0.25">
      <c r="A37" s="37"/>
      <c r="B37" s="37"/>
      <c r="C37" s="37"/>
      <c r="D37" s="37"/>
      <c r="E37" s="38"/>
      <c r="F37" s="38"/>
      <c r="G37" s="38"/>
      <c r="H37" s="33"/>
      <c r="I37" s="28" t="s">
        <v>106</v>
      </c>
      <c r="J37" s="28">
        <v>3000</v>
      </c>
      <c r="K37" s="28" t="s">
        <v>107</v>
      </c>
      <c r="L37" s="38"/>
      <c r="M37" s="37"/>
      <c r="N37" s="37"/>
      <c r="O37" s="39"/>
      <c r="P37" s="39"/>
      <c r="Q37" s="39"/>
      <c r="R37" s="39"/>
      <c r="S37" s="38"/>
    </row>
    <row r="38" spans="1:19" ht="75" customHeight="1" x14ac:dyDescent="0.25">
      <c r="A38" s="37"/>
      <c r="B38" s="37"/>
      <c r="C38" s="37"/>
      <c r="D38" s="37"/>
      <c r="E38" s="38"/>
      <c r="F38" s="38"/>
      <c r="G38" s="38"/>
      <c r="H38" s="27" t="s">
        <v>108</v>
      </c>
      <c r="I38" s="28" t="s">
        <v>109</v>
      </c>
      <c r="J38" s="28">
        <v>20</v>
      </c>
      <c r="K38" s="28" t="s">
        <v>42</v>
      </c>
      <c r="L38" s="38"/>
      <c r="M38" s="37"/>
      <c r="N38" s="37"/>
      <c r="O38" s="39"/>
      <c r="P38" s="39"/>
      <c r="Q38" s="39"/>
      <c r="R38" s="39"/>
      <c r="S38" s="38"/>
    </row>
    <row r="39" spans="1:19" ht="36" customHeight="1" x14ac:dyDescent="0.25">
      <c r="A39" s="37"/>
      <c r="B39" s="37"/>
      <c r="C39" s="37"/>
      <c r="D39" s="37"/>
      <c r="E39" s="38"/>
      <c r="F39" s="38"/>
      <c r="G39" s="38"/>
      <c r="H39" s="26" t="s">
        <v>110</v>
      </c>
      <c r="I39" s="28" t="s">
        <v>111</v>
      </c>
      <c r="J39" s="28">
        <v>8</v>
      </c>
      <c r="K39" s="28" t="s">
        <v>42</v>
      </c>
      <c r="L39" s="38"/>
      <c r="M39" s="37"/>
      <c r="N39" s="37"/>
      <c r="O39" s="39"/>
      <c r="P39" s="39"/>
      <c r="Q39" s="39"/>
      <c r="R39" s="39"/>
      <c r="S39" s="38"/>
    </row>
    <row r="40" spans="1:19" ht="36" customHeight="1" x14ac:dyDescent="0.25">
      <c r="A40" s="33"/>
      <c r="B40" s="33"/>
      <c r="C40" s="33"/>
      <c r="D40" s="33"/>
      <c r="E40" s="34"/>
      <c r="F40" s="34"/>
      <c r="G40" s="34"/>
      <c r="H40" s="34"/>
      <c r="I40" s="28" t="s">
        <v>46</v>
      </c>
      <c r="J40" s="28">
        <v>100</v>
      </c>
      <c r="K40" s="28" t="s">
        <v>47</v>
      </c>
      <c r="L40" s="34"/>
      <c r="M40" s="33"/>
      <c r="N40" s="33"/>
      <c r="O40" s="35"/>
      <c r="P40" s="35"/>
      <c r="Q40" s="35"/>
      <c r="R40" s="35"/>
      <c r="S40" s="34"/>
    </row>
    <row r="41" spans="1:19" ht="69" customHeight="1" x14ac:dyDescent="0.25">
      <c r="A41" s="25">
        <v>11</v>
      </c>
      <c r="B41" s="25">
        <v>1</v>
      </c>
      <c r="C41" s="25">
        <v>4</v>
      </c>
      <c r="D41" s="25">
        <v>2</v>
      </c>
      <c r="E41" s="26" t="s">
        <v>112</v>
      </c>
      <c r="F41" s="26" t="s">
        <v>113</v>
      </c>
      <c r="G41" s="26" t="s">
        <v>114</v>
      </c>
      <c r="H41" s="26" t="s">
        <v>115</v>
      </c>
      <c r="I41" s="27" t="s">
        <v>116</v>
      </c>
      <c r="J41" s="27">
        <v>1</v>
      </c>
      <c r="K41" s="27" t="s">
        <v>42</v>
      </c>
      <c r="L41" s="26" t="s">
        <v>63</v>
      </c>
      <c r="M41" s="25" t="s">
        <v>54</v>
      </c>
      <c r="N41" s="26"/>
      <c r="O41" s="29">
        <v>24000</v>
      </c>
      <c r="P41" s="26"/>
      <c r="Q41" s="29">
        <f>O41</f>
        <v>24000</v>
      </c>
      <c r="R41" s="42"/>
      <c r="S41" s="31" t="s">
        <v>45</v>
      </c>
    </row>
    <row r="42" spans="1:19" ht="69" customHeight="1" x14ac:dyDescent="0.25">
      <c r="A42" s="33"/>
      <c r="B42" s="33"/>
      <c r="C42" s="33"/>
      <c r="D42" s="33"/>
      <c r="E42" s="34"/>
      <c r="F42" s="34"/>
      <c r="G42" s="34"/>
      <c r="H42" s="34"/>
      <c r="I42" s="27" t="s">
        <v>46</v>
      </c>
      <c r="J42" s="27">
        <v>25</v>
      </c>
      <c r="K42" s="28" t="s">
        <v>47</v>
      </c>
      <c r="L42" s="34"/>
      <c r="M42" s="33"/>
      <c r="N42" s="34"/>
      <c r="O42" s="35"/>
      <c r="P42" s="34"/>
      <c r="Q42" s="35"/>
      <c r="R42" s="43"/>
      <c r="S42" s="31"/>
    </row>
    <row r="43" spans="1:19" ht="120.75" customHeight="1" x14ac:dyDescent="0.25">
      <c r="A43" s="25">
        <v>12</v>
      </c>
      <c r="B43" s="25">
        <v>1</v>
      </c>
      <c r="C43" s="25">
        <v>4</v>
      </c>
      <c r="D43" s="25">
        <v>2</v>
      </c>
      <c r="E43" s="26" t="s">
        <v>117</v>
      </c>
      <c r="F43" s="26" t="s">
        <v>118</v>
      </c>
      <c r="G43" s="26" t="s">
        <v>119</v>
      </c>
      <c r="H43" s="26" t="s">
        <v>58</v>
      </c>
      <c r="I43" s="27" t="s">
        <v>116</v>
      </c>
      <c r="J43" s="27">
        <v>1</v>
      </c>
      <c r="K43" s="27" t="s">
        <v>42</v>
      </c>
      <c r="L43" s="26" t="s">
        <v>63</v>
      </c>
      <c r="M43" s="25" t="s">
        <v>93</v>
      </c>
      <c r="N43" s="26"/>
      <c r="O43" s="29">
        <v>22000</v>
      </c>
      <c r="P43" s="26"/>
      <c r="Q43" s="29">
        <f>O43</f>
        <v>22000</v>
      </c>
      <c r="R43" s="42"/>
      <c r="S43" s="31" t="s">
        <v>45</v>
      </c>
    </row>
    <row r="44" spans="1:19" ht="120.75" customHeight="1" x14ac:dyDescent="0.25">
      <c r="A44" s="33"/>
      <c r="B44" s="33"/>
      <c r="C44" s="33"/>
      <c r="D44" s="33"/>
      <c r="E44" s="34"/>
      <c r="F44" s="34"/>
      <c r="G44" s="34"/>
      <c r="H44" s="34"/>
      <c r="I44" s="27" t="s">
        <v>46</v>
      </c>
      <c r="J44" s="27">
        <v>23</v>
      </c>
      <c r="K44" s="28" t="s">
        <v>47</v>
      </c>
      <c r="L44" s="34"/>
      <c r="M44" s="33"/>
      <c r="N44" s="34"/>
      <c r="O44" s="35"/>
      <c r="P44" s="34"/>
      <c r="Q44" s="35"/>
      <c r="R44" s="43"/>
      <c r="S44" s="31"/>
    </row>
    <row r="45" spans="1:19" ht="63.75" customHeight="1" x14ac:dyDescent="0.25">
      <c r="A45" s="25">
        <v>13</v>
      </c>
      <c r="B45" s="25">
        <v>1</v>
      </c>
      <c r="C45" s="25">
        <v>4</v>
      </c>
      <c r="D45" s="25">
        <v>2</v>
      </c>
      <c r="E45" s="26" t="s">
        <v>120</v>
      </c>
      <c r="F45" s="26" t="s">
        <v>121</v>
      </c>
      <c r="G45" s="26" t="s">
        <v>122</v>
      </c>
      <c r="H45" s="25" t="s">
        <v>123</v>
      </c>
      <c r="I45" s="27" t="s">
        <v>124</v>
      </c>
      <c r="J45" s="27">
        <v>1</v>
      </c>
      <c r="K45" s="27" t="s">
        <v>42</v>
      </c>
      <c r="L45" s="26" t="s">
        <v>125</v>
      </c>
      <c r="M45" s="25" t="s">
        <v>93</v>
      </c>
      <c r="N45" s="26"/>
      <c r="O45" s="29">
        <v>11000</v>
      </c>
      <c r="P45" s="26"/>
      <c r="Q45" s="29">
        <f>O45</f>
        <v>11000</v>
      </c>
      <c r="R45" s="42"/>
      <c r="S45" s="31" t="s">
        <v>45</v>
      </c>
    </row>
    <row r="46" spans="1:19" ht="82.5" customHeight="1" x14ac:dyDescent="0.25">
      <c r="A46" s="33"/>
      <c r="B46" s="33"/>
      <c r="C46" s="33"/>
      <c r="D46" s="33"/>
      <c r="E46" s="34"/>
      <c r="F46" s="34"/>
      <c r="G46" s="34"/>
      <c r="H46" s="33"/>
      <c r="I46" s="27" t="s">
        <v>46</v>
      </c>
      <c r="J46" s="27">
        <v>6</v>
      </c>
      <c r="K46" s="28" t="s">
        <v>47</v>
      </c>
      <c r="L46" s="34"/>
      <c r="M46" s="33"/>
      <c r="N46" s="34"/>
      <c r="O46" s="35"/>
      <c r="P46" s="34"/>
      <c r="Q46" s="35"/>
      <c r="R46" s="43"/>
      <c r="S46" s="31"/>
    </row>
    <row r="47" spans="1:19" ht="82.5" customHeight="1" x14ac:dyDescent="0.25">
      <c r="A47" s="25">
        <v>14</v>
      </c>
      <c r="B47" s="25">
        <v>1</v>
      </c>
      <c r="C47" s="25">
        <v>4</v>
      </c>
      <c r="D47" s="25">
        <v>2</v>
      </c>
      <c r="E47" s="26" t="s">
        <v>126</v>
      </c>
      <c r="F47" s="26" t="s">
        <v>127</v>
      </c>
      <c r="G47" s="26" t="s">
        <v>128</v>
      </c>
      <c r="H47" s="25" t="s">
        <v>129</v>
      </c>
      <c r="I47" s="27" t="s">
        <v>130</v>
      </c>
      <c r="J47" s="27">
        <v>1</v>
      </c>
      <c r="K47" s="27" t="s">
        <v>42</v>
      </c>
      <c r="L47" s="26" t="s">
        <v>131</v>
      </c>
      <c r="M47" s="25" t="s">
        <v>132</v>
      </c>
      <c r="N47" s="25"/>
      <c r="O47" s="29">
        <v>42200</v>
      </c>
      <c r="P47" s="26"/>
      <c r="Q47" s="29">
        <f>O47</f>
        <v>42200</v>
      </c>
      <c r="R47" s="26"/>
      <c r="S47" s="31" t="s">
        <v>45</v>
      </c>
    </row>
    <row r="48" spans="1:19" ht="82.5" customHeight="1" x14ac:dyDescent="0.25">
      <c r="A48" s="33"/>
      <c r="B48" s="33"/>
      <c r="C48" s="33"/>
      <c r="D48" s="33"/>
      <c r="E48" s="34"/>
      <c r="F48" s="34"/>
      <c r="G48" s="34"/>
      <c r="H48" s="33"/>
      <c r="I48" s="27" t="s">
        <v>46</v>
      </c>
      <c r="J48" s="27">
        <v>22</v>
      </c>
      <c r="K48" s="28" t="s">
        <v>47</v>
      </c>
      <c r="L48" s="34"/>
      <c r="M48" s="33"/>
      <c r="N48" s="33"/>
      <c r="O48" s="35"/>
      <c r="P48" s="34"/>
      <c r="Q48" s="35"/>
      <c r="R48" s="34"/>
      <c r="S48" s="31"/>
    </row>
    <row r="49" spans="1:19" ht="110.25" customHeight="1" x14ac:dyDescent="0.25">
      <c r="A49" s="25">
        <v>15</v>
      </c>
      <c r="B49" s="25">
        <v>1</v>
      </c>
      <c r="C49" s="25">
        <v>4</v>
      </c>
      <c r="D49" s="25">
        <v>2</v>
      </c>
      <c r="E49" s="26" t="s">
        <v>133</v>
      </c>
      <c r="F49" s="26" t="s">
        <v>134</v>
      </c>
      <c r="G49" s="26" t="s">
        <v>135</v>
      </c>
      <c r="H49" s="25" t="s">
        <v>136</v>
      </c>
      <c r="I49" s="27" t="s">
        <v>137</v>
      </c>
      <c r="J49" s="27">
        <v>20</v>
      </c>
      <c r="K49" s="28" t="s">
        <v>42</v>
      </c>
      <c r="L49" s="26" t="s">
        <v>138</v>
      </c>
      <c r="M49" s="25"/>
      <c r="N49" s="25" t="s">
        <v>54</v>
      </c>
      <c r="O49" s="29"/>
      <c r="P49" s="29">
        <v>74000</v>
      </c>
      <c r="Q49" s="29"/>
      <c r="R49" s="44">
        <f>P49</f>
        <v>74000</v>
      </c>
      <c r="S49" s="26" t="s">
        <v>45</v>
      </c>
    </row>
    <row r="50" spans="1:19" ht="110.25" customHeight="1" x14ac:dyDescent="0.25">
      <c r="A50" s="33"/>
      <c r="B50" s="33"/>
      <c r="C50" s="33"/>
      <c r="D50" s="33"/>
      <c r="E50" s="34"/>
      <c r="F50" s="34"/>
      <c r="G50" s="34"/>
      <c r="H50" s="33"/>
      <c r="I50" s="27" t="s">
        <v>139</v>
      </c>
      <c r="J50" s="27">
        <v>2000</v>
      </c>
      <c r="K50" s="28" t="s">
        <v>42</v>
      </c>
      <c r="L50" s="34"/>
      <c r="M50" s="33"/>
      <c r="N50" s="33"/>
      <c r="O50" s="35"/>
      <c r="P50" s="35"/>
      <c r="Q50" s="35"/>
      <c r="R50" s="45"/>
      <c r="S50" s="34"/>
    </row>
    <row r="51" spans="1:19" ht="165" customHeight="1" x14ac:dyDescent="0.25">
      <c r="A51" s="25">
        <v>16</v>
      </c>
      <c r="B51" s="25">
        <v>1</v>
      </c>
      <c r="C51" s="25">
        <v>4</v>
      </c>
      <c r="D51" s="25">
        <v>2</v>
      </c>
      <c r="E51" s="26" t="s">
        <v>140</v>
      </c>
      <c r="F51" s="26" t="s">
        <v>141</v>
      </c>
      <c r="G51" s="26" t="s">
        <v>142</v>
      </c>
      <c r="H51" s="26" t="s">
        <v>143</v>
      </c>
      <c r="I51" s="27" t="s">
        <v>97</v>
      </c>
      <c r="J51" s="27">
        <v>20</v>
      </c>
      <c r="K51" s="28" t="s">
        <v>42</v>
      </c>
      <c r="L51" s="26" t="s">
        <v>144</v>
      </c>
      <c r="M51" s="25"/>
      <c r="N51" s="25" t="s">
        <v>54</v>
      </c>
      <c r="O51" s="29"/>
      <c r="P51" s="44">
        <v>230000</v>
      </c>
      <c r="Q51" s="29"/>
      <c r="R51" s="44">
        <f>P51</f>
        <v>230000</v>
      </c>
      <c r="S51" s="26" t="s">
        <v>45</v>
      </c>
    </row>
    <row r="52" spans="1:19" x14ac:dyDescent="0.25">
      <c r="A52" s="33"/>
      <c r="B52" s="33"/>
      <c r="C52" s="33"/>
      <c r="D52" s="33"/>
      <c r="E52" s="34"/>
      <c r="F52" s="34"/>
      <c r="G52" s="34"/>
      <c r="H52" s="34"/>
      <c r="I52" s="27" t="s">
        <v>145</v>
      </c>
      <c r="J52" s="27">
        <v>400000</v>
      </c>
      <c r="K52" s="28" t="s">
        <v>42</v>
      </c>
      <c r="L52" s="34"/>
      <c r="M52" s="33"/>
      <c r="N52" s="33"/>
      <c r="O52" s="35"/>
      <c r="P52" s="45"/>
      <c r="Q52" s="35"/>
      <c r="R52" s="45"/>
      <c r="S52" s="34"/>
    </row>
    <row r="53" spans="1:19" ht="57.75" customHeight="1" x14ac:dyDescent="0.25">
      <c r="A53" s="25">
        <v>17</v>
      </c>
      <c r="B53" s="25">
        <v>1</v>
      </c>
      <c r="C53" s="25">
        <v>4</v>
      </c>
      <c r="D53" s="25">
        <v>5</v>
      </c>
      <c r="E53" s="26" t="s">
        <v>146</v>
      </c>
      <c r="F53" s="26" t="s">
        <v>147</v>
      </c>
      <c r="G53" s="26" t="s">
        <v>148</v>
      </c>
      <c r="H53" s="26" t="s">
        <v>67</v>
      </c>
      <c r="I53" s="27" t="s">
        <v>41</v>
      </c>
      <c r="J53" s="27">
        <v>1</v>
      </c>
      <c r="K53" s="28" t="s">
        <v>42</v>
      </c>
      <c r="L53" s="26" t="s">
        <v>149</v>
      </c>
      <c r="M53" s="25"/>
      <c r="N53" s="26" t="s">
        <v>44</v>
      </c>
      <c r="O53" s="29"/>
      <c r="P53" s="44">
        <v>20000</v>
      </c>
      <c r="Q53" s="29"/>
      <c r="R53" s="44">
        <f>P53</f>
        <v>20000</v>
      </c>
      <c r="S53" s="26" t="s">
        <v>45</v>
      </c>
    </row>
    <row r="54" spans="1:19" ht="49.5" customHeight="1" x14ac:dyDescent="0.25">
      <c r="A54" s="37"/>
      <c r="B54" s="37"/>
      <c r="C54" s="37"/>
      <c r="D54" s="37"/>
      <c r="E54" s="38"/>
      <c r="F54" s="38"/>
      <c r="G54" s="38"/>
      <c r="H54" s="34"/>
      <c r="I54" s="27" t="s">
        <v>46</v>
      </c>
      <c r="J54" s="27">
        <v>100</v>
      </c>
      <c r="K54" s="28" t="s">
        <v>47</v>
      </c>
      <c r="L54" s="38"/>
      <c r="M54" s="37"/>
      <c r="N54" s="38"/>
      <c r="O54" s="39"/>
      <c r="P54" s="46"/>
      <c r="Q54" s="39"/>
      <c r="R54" s="46"/>
      <c r="S54" s="38"/>
    </row>
    <row r="55" spans="1:19" ht="47.25" customHeight="1" x14ac:dyDescent="0.25">
      <c r="A55" s="33"/>
      <c r="B55" s="33"/>
      <c r="C55" s="33"/>
      <c r="D55" s="33"/>
      <c r="E55" s="34"/>
      <c r="F55" s="34"/>
      <c r="G55" s="34"/>
      <c r="H55" s="28" t="s">
        <v>136</v>
      </c>
      <c r="I55" s="27" t="s">
        <v>137</v>
      </c>
      <c r="J55" s="27">
        <v>5</v>
      </c>
      <c r="K55" s="28" t="s">
        <v>42</v>
      </c>
      <c r="L55" s="34"/>
      <c r="M55" s="33"/>
      <c r="N55" s="34"/>
      <c r="O55" s="35"/>
      <c r="P55" s="45"/>
      <c r="Q55" s="35"/>
      <c r="R55" s="45"/>
      <c r="S55" s="34"/>
    </row>
    <row r="56" spans="1:19" ht="82.5" customHeight="1" x14ac:dyDescent="0.25">
      <c r="A56" s="25">
        <v>18</v>
      </c>
      <c r="B56" s="25">
        <v>1</v>
      </c>
      <c r="C56" s="25">
        <v>4</v>
      </c>
      <c r="D56" s="25">
        <v>2</v>
      </c>
      <c r="E56" s="26" t="s">
        <v>150</v>
      </c>
      <c r="F56" s="26" t="s">
        <v>151</v>
      </c>
      <c r="G56" s="26" t="s">
        <v>152</v>
      </c>
      <c r="H56" s="47" t="s">
        <v>58</v>
      </c>
      <c r="I56" s="28" t="s">
        <v>59</v>
      </c>
      <c r="J56" s="28">
        <v>1</v>
      </c>
      <c r="K56" s="28" t="s">
        <v>42</v>
      </c>
      <c r="L56" s="26" t="s">
        <v>153</v>
      </c>
      <c r="M56" s="25"/>
      <c r="N56" s="25" t="s">
        <v>93</v>
      </c>
      <c r="O56" s="25"/>
      <c r="P56" s="29">
        <v>195000</v>
      </c>
      <c r="Q56" s="29"/>
      <c r="R56" s="29">
        <f>P56</f>
        <v>195000</v>
      </c>
      <c r="S56" s="26" t="s">
        <v>45</v>
      </c>
    </row>
    <row r="57" spans="1:19" ht="117" customHeight="1" x14ac:dyDescent="0.25">
      <c r="A57" s="37"/>
      <c r="B57" s="37"/>
      <c r="C57" s="37"/>
      <c r="D57" s="37"/>
      <c r="E57" s="38"/>
      <c r="F57" s="38"/>
      <c r="G57" s="38"/>
      <c r="H57" s="47"/>
      <c r="I57" s="28" t="s">
        <v>46</v>
      </c>
      <c r="J57" s="28">
        <v>25</v>
      </c>
      <c r="K57" s="28" t="s">
        <v>47</v>
      </c>
      <c r="L57" s="38"/>
      <c r="M57" s="37"/>
      <c r="N57" s="37"/>
      <c r="O57" s="37"/>
      <c r="P57" s="39"/>
      <c r="Q57" s="39"/>
      <c r="R57" s="39"/>
      <c r="S57" s="38"/>
    </row>
    <row r="58" spans="1:19" ht="29.25" customHeight="1" x14ac:dyDescent="0.25">
      <c r="A58" s="37"/>
      <c r="B58" s="37"/>
      <c r="C58" s="37"/>
      <c r="D58" s="37"/>
      <c r="E58" s="38"/>
      <c r="F58" s="38"/>
      <c r="G58" s="38"/>
      <c r="H58" s="26" t="s">
        <v>67</v>
      </c>
      <c r="I58" s="28" t="s">
        <v>41</v>
      </c>
      <c r="J58" s="28">
        <v>1</v>
      </c>
      <c r="K58" s="28" t="s">
        <v>42</v>
      </c>
      <c r="L58" s="38"/>
      <c r="M58" s="37"/>
      <c r="N58" s="37"/>
      <c r="O58" s="37"/>
      <c r="P58" s="39"/>
      <c r="Q58" s="39"/>
      <c r="R58" s="39"/>
      <c r="S58" s="38"/>
    </row>
    <row r="59" spans="1:19" ht="30" customHeight="1" x14ac:dyDescent="0.25">
      <c r="A59" s="33"/>
      <c r="B59" s="33"/>
      <c r="C59" s="33"/>
      <c r="D59" s="33"/>
      <c r="E59" s="34"/>
      <c r="F59" s="34"/>
      <c r="G59" s="34"/>
      <c r="H59" s="34"/>
      <c r="I59" s="28" t="s">
        <v>46</v>
      </c>
      <c r="J59" s="28">
        <v>60</v>
      </c>
      <c r="K59" s="28" t="s">
        <v>47</v>
      </c>
      <c r="L59" s="34"/>
      <c r="M59" s="33"/>
      <c r="N59" s="33"/>
      <c r="O59" s="33"/>
      <c r="P59" s="35"/>
      <c r="Q59" s="35"/>
      <c r="R59" s="35"/>
      <c r="S59" s="34"/>
    </row>
    <row r="60" spans="1:19" ht="60" customHeight="1" x14ac:dyDescent="0.25">
      <c r="A60" s="47">
        <v>19</v>
      </c>
      <c r="B60" s="47">
        <v>1</v>
      </c>
      <c r="C60" s="47">
        <v>4</v>
      </c>
      <c r="D60" s="47">
        <v>2</v>
      </c>
      <c r="E60" s="26" t="s">
        <v>154</v>
      </c>
      <c r="F60" s="26" t="s">
        <v>155</v>
      </c>
      <c r="G60" s="26" t="s">
        <v>156</v>
      </c>
      <c r="H60" s="26" t="s">
        <v>67</v>
      </c>
      <c r="I60" s="28" t="s">
        <v>157</v>
      </c>
      <c r="J60" s="28">
        <v>1</v>
      </c>
      <c r="K60" s="28" t="s">
        <v>42</v>
      </c>
      <c r="L60" s="26" t="s">
        <v>149</v>
      </c>
      <c r="M60" s="25"/>
      <c r="N60" s="25" t="s">
        <v>132</v>
      </c>
      <c r="O60" s="25"/>
      <c r="P60" s="29">
        <v>4000</v>
      </c>
      <c r="Q60" s="29"/>
      <c r="R60" s="29">
        <f>P60</f>
        <v>4000</v>
      </c>
      <c r="S60" s="26" t="s">
        <v>45</v>
      </c>
    </row>
    <row r="61" spans="1:19" ht="60" customHeight="1" x14ac:dyDescent="0.25">
      <c r="A61" s="47"/>
      <c r="B61" s="47"/>
      <c r="C61" s="47"/>
      <c r="D61" s="47"/>
      <c r="E61" s="34"/>
      <c r="F61" s="34"/>
      <c r="G61" s="34"/>
      <c r="H61" s="34"/>
      <c r="I61" s="28" t="s">
        <v>46</v>
      </c>
      <c r="J61" s="28">
        <v>100</v>
      </c>
      <c r="K61" s="28" t="s">
        <v>47</v>
      </c>
      <c r="L61" s="34"/>
      <c r="M61" s="33"/>
      <c r="N61" s="33"/>
      <c r="O61" s="33"/>
      <c r="P61" s="35"/>
      <c r="Q61" s="35"/>
      <c r="R61" s="35"/>
      <c r="S61" s="34"/>
    </row>
    <row r="62" spans="1:19" ht="41.25" customHeight="1" x14ac:dyDescent="0.25">
      <c r="A62" s="25">
        <v>20</v>
      </c>
      <c r="B62" s="25">
        <v>1</v>
      </c>
      <c r="C62" s="25">
        <v>4</v>
      </c>
      <c r="D62" s="25">
        <v>2</v>
      </c>
      <c r="E62" s="26" t="s">
        <v>158</v>
      </c>
      <c r="F62" s="26" t="s">
        <v>159</v>
      </c>
      <c r="G62" s="26" t="s">
        <v>160</v>
      </c>
      <c r="H62" s="25" t="s">
        <v>161</v>
      </c>
      <c r="I62" s="28" t="s">
        <v>162</v>
      </c>
      <c r="J62" s="28">
        <v>2</v>
      </c>
      <c r="K62" s="28" t="s">
        <v>42</v>
      </c>
      <c r="L62" s="26" t="s">
        <v>163</v>
      </c>
      <c r="M62" s="25"/>
      <c r="N62" s="25" t="s">
        <v>54</v>
      </c>
      <c r="O62" s="25"/>
      <c r="P62" s="29">
        <v>40000</v>
      </c>
      <c r="Q62" s="29"/>
      <c r="R62" s="29">
        <f>P62</f>
        <v>40000</v>
      </c>
      <c r="S62" s="26" t="s">
        <v>45</v>
      </c>
    </row>
    <row r="63" spans="1:19" ht="40.5" customHeight="1" x14ac:dyDescent="0.25">
      <c r="A63" s="37"/>
      <c r="B63" s="37"/>
      <c r="C63" s="37"/>
      <c r="D63" s="37"/>
      <c r="E63" s="38"/>
      <c r="F63" s="38"/>
      <c r="G63" s="38"/>
      <c r="H63" s="33"/>
      <c r="I63" s="28" t="s">
        <v>46</v>
      </c>
      <c r="J63" s="28">
        <v>40</v>
      </c>
      <c r="K63" s="28" t="s">
        <v>47</v>
      </c>
      <c r="L63" s="38"/>
      <c r="M63" s="37"/>
      <c r="N63" s="37"/>
      <c r="O63" s="37"/>
      <c r="P63" s="39"/>
      <c r="Q63" s="39"/>
      <c r="R63" s="39"/>
      <c r="S63" s="38"/>
    </row>
    <row r="64" spans="1:19" ht="44.25" customHeight="1" x14ac:dyDescent="0.25">
      <c r="A64" s="37"/>
      <c r="B64" s="37"/>
      <c r="C64" s="37"/>
      <c r="D64" s="37"/>
      <c r="E64" s="38"/>
      <c r="F64" s="38"/>
      <c r="G64" s="38"/>
      <c r="H64" s="25" t="s">
        <v>58</v>
      </c>
      <c r="I64" s="28" t="s">
        <v>59</v>
      </c>
      <c r="J64" s="28">
        <v>1</v>
      </c>
      <c r="K64" s="28" t="s">
        <v>42</v>
      </c>
      <c r="L64" s="38"/>
      <c r="M64" s="37"/>
      <c r="N64" s="37"/>
      <c r="O64" s="37"/>
      <c r="P64" s="39"/>
      <c r="Q64" s="39"/>
      <c r="R64" s="39"/>
      <c r="S64" s="38"/>
    </row>
    <row r="65" spans="1:19" ht="37.5" customHeight="1" x14ac:dyDescent="0.25">
      <c r="A65" s="33"/>
      <c r="B65" s="33"/>
      <c r="C65" s="33"/>
      <c r="D65" s="33"/>
      <c r="E65" s="34"/>
      <c r="F65" s="34"/>
      <c r="G65" s="34"/>
      <c r="H65" s="33"/>
      <c r="I65" s="28" t="s">
        <v>46</v>
      </c>
      <c r="J65" s="28">
        <v>25</v>
      </c>
      <c r="K65" s="28" t="s">
        <v>47</v>
      </c>
      <c r="L65" s="34"/>
      <c r="M65" s="33"/>
      <c r="N65" s="33"/>
      <c r="O65" s="33"/>
      <c r="P65" s="35"/>
      <c r="Q65" s="35"/>
      <c r="R65" s="35"/>
      <c r="S65" s="34"/>
    </row>
    <row r="66" spans="1:19" ht="82.5" customHeight="1" x14ac:dyDescent="0.25">
      <c r="A66" s="25">
        <v>21</v>
      </c>
      <c r="B66" s="25">
        <v>1</v>
      </c>
      <c r="C66" s="25">
        <v>4</v>
      </c>
      <c r="D66" s="25">
        <v>2</v>
      </c>
      <c r="E66" s="26" t="s">
        <v>164</v>
      </c>
      <c r="F66" s="26" t="s">
        <v>165</v>
      </c>
      <c r="G66" s="26" t="s">
        <v>166</v>
      </c>
      <c r="H66" s="25" t="s">
        <v>40</v>
      </c>
      <c r="I66" s="28" t="s">
        <v>41</v>
      </c>
      <c r="J66" s="28">
        <v>1</v>
      </c>
      <c r="K66" s="28" t="s">
        <v>42</v>
      </c>
      <c r="L66" s="26" t="s">
        <v>167</v>
      </c>
      <c r="M66" s="25"/>
      <c r="N66" s="25" t="s">
        <v>44</v>
      </c>
      <c r="O66" s="25"/>
      <c r="P66" s="29">
        <v>237000</v>
      </c>
      <c r="Q66" s="29"/>
      <c r="R66" s="29">
        <f>P66</f>
        <v>237000</v>
      </c>
      <c r="S66" s="26" t="s">
        <v>45</v>
      </c>
    </row>
    <row r="67" spans="1:19" ht="82.5" customHeight="1" x14ac:dyDescent="0.25">
      <c r="A67" s="33"/>
      <c r="B67" s="33"/>
      <c r="C67" s="33"/>
      <c r="D67" s="33"/>
      <c r="E67" s="34"/>
      <c r="F67" s="34"/>
      <c r="G67" s="34"/>
      <c r="H67" s="33"/>
      <c r="I67" s="28" t="s">
        <v>46</v>
      </c>
      <c r="J67" s="28">
        <v>350</v>
      </c>
      <c r="K67" s="28" t="s">
        <v>47</v>
      </c>
      <c r="L67" s="34"/>
      <c r="M67" s="33"/>
      <c r="N67" s="33"/>
      <c r="O67" s="33"/>
      <c r="P67" s="35"/>
      <c r="Q67" s="35"/>
      <c r="R67" s="35"/>
      <c r="S67" s="34"/>
    </row>
    <row r="69" spans="1:19" x14ac:dyDescent="0.25">
      <c r="O69" s="48"/>
      <c r="P69" s="49" t="s">
        <v>168</v>
      </c>
      <c r="Q69" s="49"/>
      <c r="R69" s="49"/>
    </row>
    <row r="70" spans="1:19" x14ac:dyDescent="0.25">
      <c r="G70" s="50"/>
      <c r="O70" s="51"/>
      <c r="P70" s="49" t="s">
        <v>169</v>
      </c>
      <c r="Q70" s="49" t="s">
        <v>170</v>
      </c>
      <c r="R70" s="49"/>
    </row>
    <row r="71" spans="1:19" ht="11.25" customHeight="1" x14ac:dyDescent="0.25">
      <c r="G71" s="50"/>
      <c r="O71" s="52"/>
      <c r="P71" s="49"/>
      <c r="Q71" s="53">
        <v>2022</v>
      </c>
      <c r="R71" s="53">
        <v>2023</v>
      </c>
    </row>
    <row r="72" spans="1:19" x14ac:dyDescent="0.25">
      <c r="O72" s="53" t="s">
        <v>171</v>
      </c>
      <c r="P72" s="54">
        <v>21</v>
      </c>
      <c r="Q72" s="55">
        <f>Q6+Q8+Q15+Q17+Q19+Q21+Q23+Q25+Q27+Q29+Q41+Q43+Q45+Q47</f>
        <v>810000</v>
      </c>
      <c r="R72" s="55">
        <f>R49+R51+R53+R56+R60+R62+R66</f>
        <v>800000</v>
      </c>
    </row>
    <row r="74" spans="1:19" x14ac:dyDescent="0.25">
      <c r="R74" s="6"/>
    </row>
    <row r="76" spans="1:19" x14ac:dyDescent="0.25">
      <c r="Q76" s="6"/>
      <c r="R76" s="6"/>
    </row>
    <row r="77" spans="1:19" x14ac:dyDescent="0.25">
      <c r="Q77" s="6"/>
      <c r="R77" s="6"/>
    </row>
    <row r="79" spans="1:19" x14ac:dyDescent="0.25">
      <c r="J79" s="56"/>
    </row>
  </sheetData>
  <mergeCells count="361">
    <mergeCell ref="P66:P67"/>
    <mergeCell ref="Q66:Q67"/>
    <mergeCell ref="R66:R67"/>
    <mergeCell ref="S66:S67"/>
    <mergeCell ref="O69:O71"/>
    <mergeCell ref="P69:R69"/>
    <mergeCell ref="P70:P71"/>
    <mergeCell ref="Q70:R70"/>
    <mergeCell ref="G66:G67"/>
    <mergeCell ref="H66:H67"/>
    <mergeCell ref="L66:L67"/>
    <mergeCell ref="M66:M67"/>
    <mergeCell ref="N66:N67"/>
    <mergeCell ref="O66:O67"/>
    <mergeCell ref="A66:A67"/>
    <mergeCell ref="B66:B67"/>
    <mergeCell ref="C66:C67"/>
    <mergeCell ref="D66:D67"/>
    <mergeCell ref="E66:E67"/>
    <mergeCell ref="F66:F67"/>
    <mergeCell ref="O62:O65"/>
    <mergeCell ref="P62:P65"/>
    <mergeCell ref="Q62:Q65"/>
    <mergeCell ref="R62:R65"/>
    <mergeCell ref="S62:S65"/>
    <mergeCell ref="H64:H65"/>
    <mergeCell ref="F62:F65"/>
    <mergeCell ref="G62:G65"/>
    <mergeCell ref="H62:H63"/>
    <mergeCell ref="L62:L65"/>
    <mergeCell ref="M62:M65"/>
    <mergeCell ref="N62:N65"/>
    <mergeCell ref="O60:O61"/>
    <mergeCell ref="P60:P61"/>
    <mergeCell ref="Q60:Q61"/>
    <mergeCell ref="R60:R61"/>
    <mergeCell ref="S60:S61"/>
    <mergeCell ref="A62:A65"/>
    <mergeCell ref="B62:B65"/>
    <mergeCell ref="C62:C65"/>
    <mergeCell ref="D62:D65"/>
    <mergeCell ref="E62:E65"/>
    <mergeCell ref="F60:F61"/>
    <mergeCell ref="G60:G61"/>
    <mergeCell ref="H60:H61"/>
    <mergeCell ref="L60:L61"/>
    <mergeCell ref="M60:M61"/>
    <mergeCell ref="N60:N61"/>
    <mergeCell ref="P56:P59"/>
    <mergeCell ref="Q56:Q59"/>
    <mergeCell ref="R56:R59"/>
    <mergeCell ref="S56:S59"/>
    <mergeCell ref="H58:H59"/>
    <mergeCell ref="A60:A61"/>
    <mergeCell ref="B60:B61"/>
    <mergeCell ref="C60:C61"/>
    <mergeCell ref="D60:D61"/>
    <mergeCell ref="E60:E61"/>
    <mergeCell ref="G56:G59"/>
    <mergeCell ref="H56:H57"/>
    <mergeCell ref="L56:L59"/>
    <mergeCell ref="M56:M59"/>
    <mergeCell ref="N56:N59"/>
    <mergeCell ref="O56:O59"/>
    <mergeCell ref="P53:P55"/>
    <mergeCell ref="Q53:Q55"/>
    <mergeCell ref="R53:R55"/>
    <mergeCell ref="S53:S55"/>
    <mergeCell ref="A56:A59"/>
    <mergeCell ref="B56:B59"/>
    <mergeCell ref="C56:C59"/>
    <mergeCell ref="D56:D59"/>
    <mergeCell ref="E56:E59"/>
    <mergeCell ref="F56:F59"/>
    <mergeCell ref="G53:G55"/>
    <mergeCell ref="H53:H54"/>
    <mergeCell ref="L53:L55"/>
    <mergeCell ref="M53:M55"/>
    <mergeCell ref="N53:N55"/>
    <mergeCell ref="O53:O55"/>
    <mergeCell ref="P51:P52"/>
    <mergeCell ref="Q51:Q52"/>
    <mergeCell ref="R51:R52"/>
    <mergeCell ref="S51:S52"/>
    <mergeCell ref="A53:A55"/>
    <mergeCell ref="B53:B55"/>
    <mergeCell ref="C53:C55"/>
    <mergeCell ref="D53:D55"/>
    <mergeCell ref="E53:E55"/>
    <mergeCell ref="F53:F55"/>
    <mergeCell ref="G51:G52"/>
    <mergeCell ref="H51:H52"/>
    <mergeCell ref="L51:L52"/>
    <mergeCell ref="M51:M52"/>
    <mergeCell ref="N51:N52"/>
    <mergeCell ref="O51:O52"/>
    <mergeCell ref="P49:P50"/>
    <mergeCell ref="Q49:Q50"/>
    <mergeCell ref="R49:R50"/>
    <mergeCell ref="S49:S50"/>
    <mergeCell ref="A51:A52"/>
    <mergeCell ref="B51:B52"/>
    <mergeCell ref="C51:C52"/>
    <mergeCell ref="D51:D52"/>
    <mergeCell ref="E51:E52"/>
    <mergeCell ref="F51:F52"/>
    <mergeCell ref="G49:G50"/>
    <mergeCell ref="H49:H50"/>
    <mergeCell ref="L49:L50"/>
    <mergeCell ref="M49:M50"/>
    <mergeCell ref="N49:N50"/>
    <mergeCell ref="O49:O50"/>
    <mergeCell ref="P47:P48"/>
    <mergeCell ref="Q47:Q48"/>
    <mergeCell ref="R47:R48"/>
    <mergeCell ref="S47:S48"/>
    <mergeCell ref="A49:A50"/>
    <mergeCell ref="B49:B50"/>
    <mergeCell ref="C49:C50"/>
    <mergeCell ref="D49:D50"/>
    <mergeCell ref="E49:E50"/>
    <mergeCell ref="F49:F50"/>
    <mergeCell ref="G47:G48"/>
    <mergeCell ref="H47:H48"/>
    <mergeCell ref="L47:L48"/>
    <mergeCell ref="M47:M48"/>
    <mergeCell ref="N47:N48"/>
    <mergeCell ref="O47:O48"/>
    <mergeCell ref="P45:P46"/>
    <mergeCell ref="Q45:Q46"/>
    <mergeCell ref="R45:R46"/>
    <mergeCell ref="S45:S46"/>
    <mergeCell ref="A47:A48"/>
    <mergeCell ref="B47:B48"/>
    <mergeCell ref="C47:C48"/>
    <mergeCell ref="D47:D48"/>
    <mergeCell ref="E47:E48"/>
    <mergeCell ref="F47:F48"/>
    <mergeCell ref="G45:G46"/>
    <mergeCell ref="H45:H46"/>
    <mergeCell ref="L45:L46"/>
    <mergeCell ref="M45:M46"/>
    <mergeCell ref="N45:N46"/>
    <mergeCell ref="O45:O46"/>
    <mergeCell ref="P43:P44"/>
    <mergeCell ref="Q43:Q44"/>
    <mergeCell ref="R43:R44"/>
    <mergeCell ref="S43:S44"/>
    <mergeCell ref="A45:A46"/>
    <mergeCell ref="B45:B46"/>
    <mergeCell ref="C45:C46"/>
    <mergeCell ref="D45:D46"/>
    <mergeCell ref="E45:E46"/>
    <mergeCell ref="F45:F46"/>
    <mergeCell ref="G43:G44"/>
    <mergeCell ref="H43:H44"/>
    <mergeCell ref="L43:L44"/>
    <mergeCell ref="M43:M44"/>
    <mergeCell ref="N43:N44"/>
    <mergeCell ref="O43:O44"/>
    <mergeCell ref="P41:P42"/>
    <mergeCell ref="Q41:Q42"/>
    <mergeCell ref="R41:R42"/>
    <mergeCell ref="S41:S42"/>
    <mergeCell ref="A43:A44"/>
    <mergeCell ref="B43:B44"/>
    <mergeCell ref="C43:C44"/>
    <mergeCell ref="D43:D44"/>
    <mergeCell ref="E43:E44"/>
    <mergeCell ref="F43:F44"/>
    <mergeCell ref="G41:G42"/>
    <mergeCell ref="H41:H42"/>
    <mergeCell ref="L41:L42"/>
    <mergeCell ref="M41:M42"/>
    <mergeCell ref="N41:N42"/>
    <mergeCell ref="O41:O42"/>
    <mergeCell ref="A41:A42"/>
    <mergeCell ref="B41:B42"/>
    <mergeCell ref="C41:C42"/>
    <mergeCell ref="D41:D42"/>
    <mergeCell ref="E41:E42"/>
    <mergeCell ref="F41:F42"/>
    <mergeCell ref="P29:P40"/>
    <mergeCell ref="Q29:Q40"/>
    <mergeCell ref="R29:R40"/>
    <mergeCell ref="S29:S40"/>
    <mergeCell ref="H35:H37"/>
    <mergeCell ref="H39:H40"/>
    <mergeCell ref="G29:G40"/>
    <mergeCell ref="H29:H30"/>
    <mergeCell ref="L29:L40"/>
    <mergeCell ref="M29:M40"/>
    <mergeCell ref="N29:N40"/>
    <mergeCell ref="O29:O40"/>
    <mergeCell ref="P27:P28"/>
    <mergeCell ref="Q27:Q28"/>
    <mergeCell ref="R27:R28"/>
    <mergeCell ref="S27:S28"/>
    <mergeCell ref="A29:A40"/>
    <mergeCell ref="B29:B40"/>
    <mergeCell ref="C29:C40"/>
    <mergeCell ref="D29:D40"/>
    <mergeCell ref="E29:E40"/>
    <mergeCell ref="F29:F40"/>
    <mergeCell ref="G27:G28"/>
    <mergeCell ref="H27:H28"/>
    <mergeCell ref="L27:L28"/>
    <mergeCell ref="M27:M28"/>
    <mergeCell ref="N27:N28"/>
    <mergeCell ref="O27:O28"/>
    <mergeCell ref="P25:P26"/>
    <mergeCell ref="Q25:Q26"/>
    <mergeCell ref="R25:R26"/>
    <mergeCell ref="S25:S26"/>
    <mergeCell ref="A27:A28"/>
    <mergeCell ref="B27:B28"/>
    <mergeCell ref="C27:C28"/>
    <mergeCell ref="D27:D28"/>
    <mergeCell ref="E27:E28"/>
    <mergeCell ref="F27:F28"/>
    <mergeCell ref="G25:G26"/>
    <mergeCell ref="H25:H26"/>
    <mergeCell ref="L25:L26"/>
    <mergeCell ref="M25:M26"/>
    <mergeCell ref="N25:N26"/>
    <mergeCell ref="O25:O26"/>
    <mergeCell ref="P23:P24"/>
    <mergeCell ref="Q23:Q24"/>
    <mergeCell ref="R23:R24"/>
    <mergeCell ref="S23:S24"/>
    <mergeCell ref="A25:A26"/>
    <mergeCell ref="B25:B26"/>
    <mergeCell ref="C25:C26"/>
    <mergeCell ref="D25:D26"/>
    <mergeCell ref="E25:E26"/>
    <mergeCell ref="F25:F26"/>
    <mergeCell ref="G23:G24"/>
    <mergeCell ref="H23:H24"/>
    <mergeCell ref="L23:L24"/>
    <mergeCell ref="M23:M24"/>
    <mergeCell ref="N23:N24"/>
    <mergeCell ref="O23:O24"/>
    <mergeCell ref="P21:P22"/>
    <mergeCell ref="Q21:Q22"/>
    <mergeCell ref="R21:R22"/>
    <mergeCell ref="S21:S22"/>
    <mergeCell ref="A23:A24"/>
    <mergeCell ref="B23:B24"/>
    <mergeCell ref="C23:C24"/>
    <mergeCell ref="D23:D24"/>
    <mergeCell ref="E23:E24"/>
    <mergeCell ref="F23:F24"/>
    <mergeCell ref="G21:G22"/>
    <mergeCell ref="H21:H22"/>
    <mergeCell ref="L21:L22"/>
    <mergeCell ref="M21:M22"/>
    <mergeCell ref="N21:N22"/>
    <mergeCell ref="O21:O22"/>
    <mergeCell ref="P19:P20"/>
    <mergeCell ref="Q19:Q20"/>
    <mergeCell ref="R19:R20"/>
    <mergeCell ref="S19:S20"/>
    <mergeCell ref="A21:A22"/>
    <mergeCell ref="B21:B22"/>
    <mergeCell ref="C21:C22"/>
    <mergeCell ref="D21:D22"/>
    <mergeCell ref="E21:E22"/>
    <mergeCell ref="F21:F22"/>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A15:A16"/>
    <mergeCell ref="B15:B16"/>
    <mergeCell ref="C15:C16"/>
    <mergeCell ref="D15:D16"/>
    <mergeCell ref="E15:E16"/>
    <mergeCell ref="F15:F16"/>
    <mergeCell ref="O8:O14"/>
    <mergeCell ref="P8:P14"/>
    <mergeCell ref="Q8:Q14"/>
    <mergeCell ref="R8:R14"/>
    <mergeCell ref="S8:S14"/>
    <mergeCell ref="H11:H12"/>
    <mergeCell ref="H13:H14"/>
    <mergeCell ref="F8:F14"/>
    <mergeCell ref="G8:G14"/>
    <mergeCell ref="H8:H9"/>
    <mergeCell ref="L8:L14"/>
    <mergeCell ref="M8:M14"/>
    <mergeCell ref="N8:N14"/>
    <mergeCell ref="O6:O7"/>
    <mergeCell ref="P6:P7"/>
    <mergeCell ref="Q6:Q7"/>
    <mergeCell ref="R6:R7"/>
    <mergeCell ref="S6:S7"/>
    <mergeCell ref="A8:A14"/>
    <mergeCell ref="B8:B14"/>
    <mergeCell ref="C8:C14"/>
    <mergeCell ref="D8:D14"/>
    <mergeCell ref="E8:E14"/>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25" right="0.25" top="0.75" bottom="0.75" header="0.3" footer="0.3"/>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2023-03-08T09:43:39Z</dcterms:created>
  <dcterms:modified xsi:type="dcterms:W3CDTF">2023-03-08T09:43:39Z</dcterms:modified>
</cp:coreProperties>
</file>