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Lubu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0" i="1" l="1"/>
  <c r="Q40" i="1"/>
</calcChain>
</file>

<file path=xl/sharedStrings.xml><?xml version="1.0" encoding="utf-8"?>
<sst xmlns="http://schemas.openxmlformats.org/spreadsheetml/2006/main" count="158" uniqueCount="99">
  <si>
    <t>Plan operacyjny KSOW na lata 2024-2025 (z wyłączeniem działania 8 Plan komunikacyjny) - Lubuski ODR - styczeń 2024</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</si>
  <si>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</si>
  <si>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</si>
  <si>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</si>
  <si>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</si>
  <si>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</si>
  <si>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</si>
  <si>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</si>
  <si>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</si>
  <si>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</si>
  <si>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</si>
  <si>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</si>
  <si>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</si>
  <si>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</si>
  <si>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</si>
  <si>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</si>
  <si>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</si>
  <si>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</si>
  <si>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</si>
  <si>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</si>
  <si>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</si>
  <si>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</si>
  <si>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</si>
  <si>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</si>
  <si>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</si>
  <si>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</si>
  <si>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</si>
  <si>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</si>
  <si>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</si>
  <si>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</si>
  <si>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</si>
  <si>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</si>
  <si>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</si>
  <si>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</si>
  <si>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</si>
  <si>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</si>
  <si>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</si>
  <si>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Nowoczesne praktyki przetwórcze w Polsce - szlakiem inkubatorów przetwórczych</t>
  </si>
  <si>
    <t xml:space="preserve">Celem operacji będzie poszerzenie wiedzy na temat nowoczesnych praktyk w przetwórstwie produktów wytwarzanych w gospodarstwach rolnych, poznanie innowacyjnych możliwości jakie daje przetwórstwo oraz zapoznanie z wybranymi przykładami nowoczesnych praktyk. Uczestnicy wyjazdów zapoznają się z zasadami i funkcjonowaniem różnych inkubatorów przetwórczych występujących w Polsce, zostaną zainspirowani do nowych działań w zakresie produkcji i przetwórstwa rolnego. Celem operacji będzie poprawa systemu produkcji rolniczej poprzez wymianę wiedzy i doświadczeń pomiędzy podmiotami uczestniczącymi w rozwoju obszarów wiejskich, poszukiwanie nowych kierunków produkcji żywności wysokiej jakości, zrzeszanie rolników na poczet rozwoju skracania łańcucha dostaw żywności. Zachęcenie uczestników do podejmowania inicjatywy
przetwarzania produktów we własnych gospodarstwach
poprzez dzielenie się doświadczeniem w zakresie
przetwórstwa. </t>
  </si>
  <si>
    <t xml:space="preserve">Przedmiotem operacji będzie zorganizowanie trzech wyjazdów studyjnych, każdy dla 30 uczestników, do różnych inkubatorów przetwórczych w Polsce. Wyjazdy będą przykładem dobrej praktyki w zakresie inkubatorów przetwórczych jako innowacyjnego kierunku w przetwórstwie żywności wysokiej jakości. Wyjazdy do różnych inkubatorów będą okazją do poznania, wymiany doświadczeń i następnie porównania ich specyfiki i funkcjonowania w Polsce. Przedmiotem operacji będzie nawiązanie wzajemnych kontaktów na poczet powstania potencjalnych Grup Operacyjnych EPI i poznanie mechanizmu wsparcia finansowego w ramach działania "Współpraca". Nawiązanie współpracy między uczestnikami wyjazdu oraz odwiedzanymi inkubatorami przetwórczymi będzie podstawą dla inicjatyw powstania inkubatorów w województwie lubuskim.
</t>
  </si>
  <si>
    <t>wyjazd studyjny</t>
  </si>
  <si>
    <t>liczba wyjazdów</t>
  </si>
  <si>
    <t>sztuka</t>
  </si>
  <si>
    <t>Rolnicy, producenci i przetwórcy rolni, mieszkańcy obszarów wiejskich, właściciele gospodarstw ekologicznych i agroturystycznych, uczestnicy operacji Zespołów Tematycznych ds. innowacji, przedstawiciele jednostek naukowych i
doradztwa rolniczego, odbiorcy zainteresowani tematyką.</t>
  </si>
  <si>
    <t>I - IV</t>
  </si>
  <si>
    <t>Lubuski Ośrodek Doradztwa Rolniczego</t>
  </si>
  <si>
    <t>liczba uczestników</t>
  </si>
  <si>
    <t>osoba</t>
  </si>
  <si>
    <t>Zespoły Tematyczne na poczet rozwoju innowacji w rolnictwie - Plan Strategiczny dla Wspólnej Polityki Rolnej</t>
  </si>
  <si>
    <r>
      <t xml:space="preserve">Głównym celem operacji będzie transfer wiedzy w zakresie innowacji rolniczych oraz sieciowanie rolników, producentów rolnych i wymiana doświadczeń, dobrych praktyk dot. nowatorskich rozwiązań w różnych dziedzinach rolniczych w oparciu o nowy Plan Strategiczny dla Wspólnej Polityki Rolnej na lata 2023-2027. Operacja przyczyni się do identyfikacji bieżących problemów oraz poszukiwaniem możliwości ich rozwiązania pomiędzy przedstawicielami różnych środowisk rolniczych: rolników, przetwórców i producentów rolnych, doradców, jednostek naukowych i samorządowych, przedsiębiorców sektora rolno-spożywczego, instytucji rolniczych. Tematyka organizacji różnych form operacji odpowiadać będzie na aktualne potrzeby w zakresie rozwoju innowacji w rolnictwie w aspekcie nowej Wspólnej Polityki Rolnej jak i charakter środowiskowy województwa lubuskiego. Konferencja w systemie hybrydowym (stacjonarna i on-line) realizowana w ramach przedmiotowej operacji będzie podsumowaniem Lubuskich Innowacji z różnych dziedzin rolniczych będących inspiracją dla innowatorów rolniczych. Przy tym, celem operacji będzie nawiązanie kontaktów będących podstawą dla tworzących się inicjatyw na poczet rozwoju </t>
    </r>
    <r>
      <rPr>
        <i/>
        <sz val="11"/>
        <color theme="1"/>
        <rFont val="Calibri"/>
        <family val="2"/>
        <charset val="238"/>
        <scheme val="minor"/>
      </rPr>
      <t>Sieci na rzecz innowacji w rolnictwie i na obszarach wiejskich</t>
    </r>
    <r>
      <rPr>
        <sz val="11"/>
        <color theme="1"/>
        <rFont val="Calibri"/>
        <family val="2"/>
        <scheme val="minor"/>
      </rPr>
      <t>. Poza formą spotkań i konferencji zostaną zrealizowane również formy o charakterze praktycznym w postaci warsztatów i pokazów, których podsumowaniem będzie powstanie filmu i publikacji. Formy te będą źródłem wiedzy dla szerokiego grona zainteresowanych tematyką innowacji w rolnictwie.</t>
    </r>
  </si>
  <si>
    <r>
      <t xml:space="preserve">Przedmiotem operacji będzie zorganizowanie różnych form realizacji operacji, których podsumowaniem będzie konferencja hybrydowa dla grona zainteresowanych innowacjami w rolnictwie w tym m.in. winiarzy, hodowców bydła, pszczelarzy, ekologów, przetwórców i producentów rolnych, mieszkańców obszarów wiejskich. W ramach konferencji zostaną zrealizowane panele dedykowane dot. tematyki: gospodarki pszczelarskiej, ekologii, pielęgnacji winnic i produkcji wina, hodowców bydła oraz Krótkich Łańcuchów Dostaw. Konferencja hybrydowa o tematyce Lubuskich Innowacji w perspektywie Planu Strategicznego WPR na lata 2023-2027 zostanie zrealizowana dla 150 uczestników. Różnorodność form najbardziej wpisuje się w wielopodmiotową współpracę oraz nawiązanie kontaktów na poczet rozwoju </t>
    </r>
    <r>
      <rPr>
        <i/>
        <sz val="11"/>
        <color theme="1"/>
        <rFont val="Calibri"/>
        <family val="2"/>
        <charset val="238"/>
        <scheme val="minor"/>
      </rPr>
      <t>Sieci na rzecz innowacji w rolnictwie i na obszarach wiejskich</t>
    </r>
    <r>
      <rPr>
        <sz val="11"/>
        <color theme="1"/>
        <rFont val="Calibri"/>
        <family val="2"/>
        <scheme val="minor"/>
      </rPr>
      <t xml:space="preserve">. Poszczególna forma realizacji operacji zostanie dostosowana do przekazu treści o innowacjach dla wskazanego Zespołu Tematycznego ds. innowacji. Przy tym, w ramach operacji powstanie film i publikacja, które zostaną zamieszczone na stronie Lubuskiego ODR oraz Sieci SIR dostępne dla szerokiego grona zainteresowanych. </t>
    </r>
  </si>
  <si>
    <t>spotkanie</t>
  </si>
  <si>
    <t>liczba spotkań</t>
  </si>
  <si>
    <t>Rolnicy, winiarze, pszczelarze, producenci rolni, hodowcy, mieszkańcy obszarów wiejskich, właściciele gospodarstw agroturystycznych i ekologicznych, partnerzy SIR, uczestnicy operacji w ramach Zespołów Tematycznych ds. innowacji, jednostki naukowe i samorządowe, doradcy rolniczy i specjaliści LODR i inne osoby zainteresowane wdrażaniem innowacji w rolnictwie i na obszarach wiejskich.</t>
  </si>
  <si>
    <t>konferencja / konferencja on-line</t>
  </si>
  <si>
    <t>liczba konferencji</t>
  </si>
  <si>
    <t>warsztaty</t>
  </si>
  <si>
    <t>liczba warsztatów</t>
  </si>
  <si>
    <t>pokazy</t>
  </si>
  <si>
    <t>liczba pokazów</t>
  </si>
  <si>
    <t>film</t>
  </si>
  <si>
    <t>liczba filmów</t>
  </si>
  <si>
    <t>liczba odtworzeń</t>
  </si>
  <si>
    <t>publikacja</t>
  </si>
  <si>
    <t>liczba publikacji</t>
  </si>
  <si>
    <t>łączny nakład</t>
  </si>
  <si>
    <t>egzemplarze</t>
  </si>
  <si>
    <t>wersja elektroniczna</t>
  </si>
  <si>
    <t>Dobre praktyki francuskich przetwórców i producentów rolnych miarą innowacji rolniczych</t>
  </si>
  <si>
    <t>Ułatwianie wymiany wiedzy fachowej oraz dobrych praktyk w zakresie innowacji w rolnictwie i na obszarach wiejskich. Przedstawienie nowoczesnych technologii i innowacyjnych  rozwiązań stosowanych w produkcji rolniczej i przetwórstwie płodów rolnych we Francji. Celem wyjazdu będzie poznanie mechanizmu współpracy lokalnych rolników oraz funkcjonowania francuskich organizacji rolniczych tj. stowarzyszenia, spółki, fundacje czy przedsiębiorstwa kooperacyjne. Zdobycie wiedzy na temat technologii przetwórstwa mleka, wytwarzania serów, uprawy warzyw, pielęgnacji winorośli i produkcji wina - region Szampanii, sadownictwa, w tym metod dotyczących produkcji ekologicznej, chowu zwierząt i sprzedaży bezpośredniej produktów z własnego gospodarstwa. Wymiana doświadczeń między polskimi a francuskimi rolnikami, poznanie najnowszych technik stosowanych w rolnictwie ekologicznym, alternatywnych technik rolniczych, w tym agroekologii. Transfer wiedzy w zakresie innowacji za pomocą opracowania filmu, będącego relacją z wyjazdu studyjnego.</t>
  </si>
  <si>
    <t xml:space="preserve">W ramach operacji zostanie zorganizowany wyjazd studyjny dla 30 uczestników poświęcony tematyce rolnictwa zrównoważonego oraz ekologicznego we Francji. Wyjazd związany będzie z wizytacjami w różnych gospodarstwach rolnych, kooperatywach i organizacjach rolniczych, będącymi najlepszym przykładem współpracy rolniczej opartej na profesjonalnej praktyce rolniczej oraz okazją do zdobycia wiedzy i wymiany doświadczeń pomiędzy francuskimi i polskimi rolnikami. Wyjazd będzie podstawą do nawiązania wzajemnych kontaktów, wymianą doświadczeń w aspekcie prowadzonej innowacyjnej praktyki rolniczej. Podsumowaniem operacji będzie film przedstawiający ciekawe rozwiązania w rolnictwie na przykładzie Francji. Film będzie udostępniony na stronie internetowej Lubuskiego ODR. </t>
  </si>
  <si>
    <t xml:space="preserve"> Partnerzy SIR, rolnicy, winiarze, serowarzy, mieszkańcy obszarów wiejskich, ekolodzy, właściciele gospodarstw agroturystycznych, przetwórcy i producenci sektora rolno-spożywczego, doradcy i specjaliści LODR oraz przedstawiciele jednostek naukowych i samorządowych, reprezentanci organizacji rolniczych oraz inni  zainteresowani tematyką innowacji.</t>
  </si>
  <si>
    <t>II - IV</t>
  </si>
  <si>
    <t xml:space="preserve">Innowacyjne rozwiązania dla rolnictwa - międzynarodowe Targi Rolnicze EuroTier w Hanowerze </t>
  </si>
  <si>
    <r>
      <t xml:space="preserve">Celem operacji będzie identyfikacja partnerów do współpracy w zakresie wdrażania innowacyjnych projektów w ramach działania "Współpraca". Nawiązanie kontaktów z międzynarodowymi jednostkami naukowo-badawczymi, rolnikami, instytucjami i organizacjami działającymi na rzecz innowacji w rolnictwie - uczestnikami międzynarodowych Targów Rolniczych EuroTier w Hanowerze. Aktywizacja mieszkańców obszarów wiejskich, hodowców, rolników w ramach stworzenia partnerstw na poczet nowatorskich projektów i powstania potencjalnych Grup Operacyjnych EPI nakierowanych na innowacyjne rozwiązania w rolnictwie. Poznanie specjalistów, profesjonalnych doradców z branży rolniczej z różnych krajów. Poszerzenie poziomu wiedzy i poznanie kompleksowych nowych rozwiązań i standardów w dziedzinie m.in. mechanizacji rolnictwa, technik uprawy i nawadniania, cyfrowych rozwiązań do zarządzania stadem, kontroli jakości i inteligentnego rolnictwa, przetwórstwa, środków ochrony roślin, hodowli zwierząt i zarządzania gospodarstwem. Organizowane Targi mają charakter cykliczny i skupiają przedstawicieli różnych gremiów, organizacji i instytucji rolniczych z całego świata, tym samym będą niepowtarzalną okazją do poszukiwania partnerów projektowych w ramach działania "Współpraca" przy jednoczesnym poznaniu bieżących trendów, kierunków i sposobów prowadzenia nowoczesnych gospodarstw. Celem operacji będzie przekazanie informacji o idei, funkcjach i możliwościach jakie daje uczestnictwo w przedsięwzięciach realizowanych w ramach </t>
    </r>
    <r>
      <rPr>
        <i/>
        <sz val="11"/>
        <rFont val="Calibri"/>
        <family val="2"/>
        <scheme val="minor"/>
      </rPr>
      <t>Sieci na rzecz innowacji w rolnictwie i na obszarach wiejskich.</t>
    </r>
    <r>
      <rPr>
        <sz val="11"/>
        <rFont val="Calibri"/>
        <family val="2"/>
        <scheme val="minor"/>
      </rPr>
      <t xml:space="preserve"> Wzbogaceniem operacji będą wizytacje w gospodarstwach i poznanie innowacyjnych przykładów w prowadzeniu produkcji zwierzęcej oraz w zakresie przetwórstwa rolnego. Sieciowanie partnerów SIR w połączeniu z identyfikacją partnerów na poczet powstania potencjalnych Grup Operacyjnych. Podczas wyjazdu zostaną przekazane założenia i warunki w ramach możliwości uzyskania wsparcia finansowego jakie potencjalni partnerzy mogą uzyskać w ramach działania "Współpraca". Publikacja z wydarzenia będzie najlepszym źródłem informacji o aktualnych trendach w rolnictwie i sposobach prowadzenia nowoczesnych gospodarstw.</t>
    </r>
  </si>
  <si>
    <t xml:space="preserve">W ramach operacji zostanie zorganizowany wyjazd studyjny dla 30 uczestników na cyklicznie organizowane Targi Rolnicze EuroTier 2024 w Hanowerze. Wydarzenie zapewnia kompleksowy przegląd aktualnych innowacji i standardów rolniczych, oferuje odpowiedzi i rozwiązania obecnych i przyszłych wyzwań. Organizowane Targi Rolnicze w Hanowerze skupiają rolników, hodowców oraz firmy i organizacje rolnicze z różnych krajów, tym samym będą doskonałym miejscem do poznania aktualnych trendów, kierunków i sposobów prowadzenia nowoczesnych gospodarstw rolnych. Wyjazd wzbogacony o wizytacje w gospodarstwach rolnych będą najlepszym przykładem dobrej praktyki rolniczej dla 30 uczestników operacji. Wyjazd będzie okazją do zdobycia wiedzy i nawiązania kontaktów w ramach tworzenia potencjalnych Grup Operacyjnych w ramach działania "Współpraca". Opracowanie publikacji z zaobserwowanych nowoczesnych rozwiązań rolniczych prezentowanych podczas Targów i w ramach wizytacji w gospodarstwach będzie inicjacją do nawiązania kontaktów w zakresie potencjalnych projektów dot. działania "Współpraca". Publikacja będzie zamieszczona na stronie internetowej Lubuskiego ODR.     </t>
  </si>
  <si>
    <t>Rolnicy, mieszkańcy obszarów wiejskich, hodowcy, przetwórcy i przedsiębiorcy sektora rolno-spożywczego, przedstawiciele jednostek naukowych i samorządowych, właściciele gospodarstw ekologicznych i agroturystycznych i inne osoby zainteresowane innowacjami w rolnictwie.</t>
  </si>
  <si>
    <t>Lubuskie Zespoły Tematycznych ds. innowacji w rolnictwie</t>
  </si>
  <si>
    <t xml:space="preserve">Celem operacji będzie inicjowanie wymiana wiedzy i doświadczeń, identyfikacji bieżących problemów oraz poszukiwanie możliwości ich rozwiązania pomiędzy członkami Zespołów Tematycznych będącymi   tj. rolnikami, doradcami rolniczymi, przedstawicielami jednostek naukowych i samorządowych,  przedsiębiorcami rolno-spożywczymi. Tematyka spotkań poszczególnych Zespołów będzie ściśle odpowiadała na potrzeby środowiska rolniczego woj. lubuskiego. Działające Zespoły Tematyczne będą podstawą dla tworzących się inicjatyw na poczet rozwoju innowacji w rolnictwie możliwych do wdrożenia przez wielopodmiotowe partnerstwa. </t>
  </si>
  <si>
    <t>Przedmiotem operacji będą 4 spotkania Zespołów Tematycznych, podczas których zostaną zidentyfikowane potrzeby i problemy poszczególnych branż rolniczych, tj. pszczelarskiej, hodowli bydła, rolnictwa ekologicznych oraz skracania łańcucha dostaw żywności, oraz zaprezentowane zostaną propozycje ich realizacji i rozwiązania. Ponadto zorganizowane zostaną 4 warsztaty z zakresu zdobywania nowych umiejętności niezbędnych do rozpoczynania lub poszerzania nowych inicjatyw w gospodarstwie rolnym i na obszarach wiejskich.</t>
  </si>
  <si>
    <t>spotkania</t>
  </si>
  <si>
    <t xml:space="preserve"> rolnicy, przedstawiciele doradztwa rolniczego, posiadacze gospodarstw demonstracyjnych, przedstawiciele placówek badawczych, szkół rolniczych, mieszkańcy obszarów wiejskich</t>
  </si>
  <si>
    <t>I - II</t>
  </si>
  <si>
    <t>Innowacje podczas Targów Rolniczych</t>
  </si>
  <si>
    <t>Celem operacji jest ułatwianie wymiany wiedzy fachowej oraz dobrych praktyk w zakresie wdrażania innowacji w rolnictwie i na obszarach wiejskich. Cel operacji zostanie zrealizowany poprzez upowszechnienie wiedzy i doświadczeń we wdrażaniu innowacji związanych z produkcją rolniczą.</t>
  </si>
  <si>
    <t>Przedmiotem operacji będą 4 pokazy zorganizowane podczas wiosennych i jesiennych rolniczych imprez targowych w Kalsku. Tematy pokazów odpowiadać będą na aktualne potrzeby lubuskiego rolnictwa, tj.: "Strefie wiedzy" ,"Lubuskie Grupy Operacyjne w Krótkich Łańcuchach Dostaw Żywności", "Małe przetwórstwo w ramach RHD" oraz "Nowoczesne technologie dla zrównoważonego i wydajnego rolnictwa"</t>
  </si>
  <si>
    <t>pokaz</t>
  </si>
  <si>
    <t>Rolnicy, mieszkańcy obszarów wiejskich,  hodowcy, specjaliści LODR, uczestnicy targów rolniczych.</t>
  </si>
  <si>
    <t>II -IV</t>
  </si>
  <si>
    <t>Marketing bezpośredni, jako skuteczna forma komunikacji producent rolny-nabywca produktów lokalnych.</t>
  </si>
  <si>
    <t xml:space="preserve">Celem operacji jest podniesienie poziomu wiedzy z zakresu rolniczego handlu detalicznego oraz marketingu w sprzedaży bezpośredniej produktów rolnych, upowszechnienia dobrych praktyk w gospodarskim przetwórstwie produktów rolnych na niewielką skalę oraz  propagowanie innowacyjnych rozwiązań w przetwórstwie żywności.  Operacja wspiera tworzenie krótkich łańcuchów dostaw, które gwarantują świeżość produktu, zwiększają świadomość konsumentów w zakresie wyborów żywieniowych oraz przyczyniają się do dbałości o środowisko.
</t>
  </si>
  <si>
    <t xml:space="preserve">Przedmiotem operacji będzie 4-dniowy wyjazd studyjny do Niemiec, podczas którego uczestnicy zapoznają się z rozwiązaniami stosowanymi przez niemieckich rolników w sprzedaży produktów z gospodarstwa, zapoznają się z dobrymi praktykami w zakresie współpracy przy dystrybucji produktów rolniczych, usługami realizowanymi przez producentów rolnych oraz marketingiem produktów lokalnych.
</t>
  </si>
  <si>
    <t>wyjazd studyjny zagraniczny</t>
  </si>
  <si>
    <t>liczba wyjazdów studyjnych</t>
  </si>
  <si>
    <t>Producenci rolni, mieszkańcy obszarów wiejskich, przedstawiciele jednostek doradztwa rolniczego</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</si>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</sst>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4"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1"/>
      <name val="Calibri"/>
      <family val="2"/>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
      <i/>
      <sz val="11"/>
      <color theme="1"/>
      <name val="Calibri"/>
      <family val="2"/>
      <charset val="238"/>
      <scheme val="minor"/>
    </font>
    <font>
      <i/>
      <sz val="11"/>
      <name val="Calibri"/>
      <family val="2"/>
      <scheme val="minor"/>
    </font>
    <font>
      <sz val="11"/>
      <color indexed="8"/>
      <name val="Calibri"/>
      <family val="2"/>
      <charset val="238"/>
      <scheme val="minor"/>
    </font>
    <font>
      <sz val="11"/>
      <color indexed="8"/>
      <name val="Calibri"/>
      <family val="2"/>
      <charset val="238"/>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3" fillId="0" borderId="0"/>
  </cellStyleXfs>
  <cellXfs count="107">
    <xf numFmtId="0" fontId="0" fillId="0" borderId="0" xfId="0"/>
    <xf numFmtId="0" fontId="4" fillId="0" borderId="0" xfId="1" applyFont="1" applyAlignment="1">
      <alignment horizontal="left"/>
    </xf>
    <xf numFmtId="0" fontId="3" fillId="0" borderId="0" xfId="1"/>
    <xf numFmtId="0" fontId="5" fillId="0" borderId="0" xfId="1" applyFont="1"/>
    <xf numFmtId="0" fontId="3" fillId="0" borderId="0" xfId="1" applyAlignment="1">
      <alignment horizontal="center"/>
    </xf>
    <xf numFmtId="4" fontId="3" fillId="0" borderId="0" xfId="1" applyNumberFormat="1"/>
    <xf numFmtId="0" fontId="2" fillId="0" borderId="0" xfId="1" applyFont="1"/>
    <xf numFmtId="0" fontId="2" fillId="0" borderId="0" xfId="1" applyFont="1" applyAlignment="1">
      <alignment horizontal="center"/>
    </xf>
    <xf numFmtId="0" fontId="3" fillId="0" borderId="1" xfId="1" applyBorder="1" applyAlignment="1">
      <alignment horizontal="right"/>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wrapText="1"/>
    </xf>
    <xf numFmtId="0" fontId="7" fillId="2" borderId="3" xfId="1" applyFont="1" applyFill="1" applyBorder="1" applyAlignment="1">
      <alignment horizontal="center" vertical="center"/>
    </xf>
    <xf numFmtId="0" fontId="6" fillId="2" borderId="3" xfId="1" applyFont="1" applyFill="1" applyBorder="1" applyAlignment="1">
      <alignment horizontal="center" vertical="center"/>
    </xf>
    <xf numFmtId="0" fontId="8" fillId="0" borderId="3" xfId="1" applyFont="1" applyBorder="1" applyAlignment="1">
      <alignment horizontal="center"/>
    </xf>
    <xf numFmtId="4" fontId="6" fillId="2" borderId="3" xfId="1" applyNumberFormat="1" applyFont="1" applyFill="1" applyBorder="1" applyAlignment="1">
      <alignment horizontal="center" vertical="center" wrapText="1"/>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wrapText="1"/>
    </xf>
    <xf numFmtId="1" fontId="6" fillId="2" borderId="3" xfId="1" applyNumberFormat="1" applyFont="1" applyFill="1" applyBorder="1" applyAlignment="1">
      <alignment horizontal="center" vertical="center" wrapText="1"/>
    </xf>
    <xf numFmtId="0" fontId="6" fillId="2" borderId="3" xfId="1" applyFont="1" applyFill="1" applyBorder="1" applyAlignment="1">
      <alignment horizontal="center" vertical="center"/>
    </xf>
    <xf numFmtId="0" fontId="7" fillId="2" borderId="3" xfId="1" applyFont="1" applyFill="1" applyBorder="1" applyAlignment="1">
      <alignment horizontal="center" vertical="center"/>
    </xf>
    <xf numFmtId="4" fontId="6" fillId="2" borderId="3" xfId="1" applyNumberFormat="1" applyFont="1" applyFill="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4" fontId="9" fillId="0" borderId="2" xfId="1" applyNumberFormat="1" applyFont="1" applyBorder="1" applyAlignment="1">
      <alignment horizontal="center" vertical="center" wrapText="1"/>
    </xf>
    <xf numFmtId="0" fontId="3" fillId="3" borderId="0" xfId="1" applyFill="1"/>
    <xf numFmtId="0" fontId="9" fillId="0" borderId="5" xfId="1" applyFont="1" applyBorder="1" applyAlignment="1">
      <alignment horizontal="center" vertical="center" wrapText="1"/>
    </xf>
    <xf numFmtId="0" fontId="9" fillId="0" borderId="4" xfId="1" applyFont="1" applyBorder="1" applyAlignment="1">
      <alignment horizontal="center" vertical="center" wrapText="1"/>
    </xf>
    <xf numFmtId="0" fontId="3" fillId="0" borderId="3" xfId="1" applyBorder="1" applyAlignment="1">
      <alignment horizontal="center" vertical="center"/>
    </xf>
    <xf numFmtId="0" fontId="9" fillId="0" borderId="3" xfId="1" applyFont="1" applyBorder="1" applyAlignment="1">
      <alignment horizontal="center" vertical="center"/>
    </xf>
    <xf numFmtId="4"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3" fillId="0" borderId="2" xfId="1" applyBorder="1" applyAlignment="1">
      <alignment horizontal="center" vertical="center"/>
    </xf>
    <xf numFmtId="0" fontId="3" fillId="0" borderId="3" xfId="1" applyBorder="1" applyAlignment="1">
      <alignment horizontal="center" vertical="center"/>
    </xf>
    <xf numFmtId="0" fontId="3" fillId="0" borderId="3" xfId="1" applyBorder="1" applyAlignment="1">
      <alignment horizontal="center" vertical="center" wrapText="1"/>
    </xf>
    <xf numFmtId="0" fontId="3" fillId="0" borderId="2" xfId="1" applyBorder="1" applyAlignment="1">
      <alignment horizontal="center" vertical="center" wrapText="1"/>
    </xf>
    <xf numFmtId="0" fontId="3" fillId="0" borderId="2" xfId="1" applyBorder="1"/>
    <xf numFmtId="0" fontId="0" fillId="0" borderId="5"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 vertical="center" wrapText="1"/>
    </xf>
    <xf numFmtId="0" fontId="0" fillId="0" borderId="5" xfId="0" applyBorder="1"/>
    <xf numFmtId="4" fontId="9" fillId="0" borderId="5" xfId="1"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xf>
    <xf numFmtId="0" fontId="0" fillId="0" borderId="4" xfId="0" applyBorder="1"/>
    <xf numFmtId="0" fontId="0" fillId="0" borderId="2" xfId="0" applyBorder="1" applyAlignment="1">
      <alignment horizontal="center" vertical="center"/>
    </xf>
    <xf numFmtId="0" fontId="9" fillId="0" borderId="3" xfId="1" applyFont="1" applyBorder="1" applyAlignment="1">
      <alignment horizontal="center" vertical="center"/>
    </xf>
    <xf numFmtId="0" fontId="5" fillId="0" borderId="3" xfId="0" applyFont="1" applyBorder="1" applyAlignment="1">
      <alignment horizontal="center" vertical="center" wrapText="1"/>
    </xf>
    <xf numFmtId="0" fontId="3" fillId="0" borderId="3" xfId="1" applyBorder="1" applyAlignment="1">
      <alignment vertical="center"/>
    </xf>
    <xf numFmtId="0" fontId="5" fillId="0" borderId="2" xfId="0" applyFont="1" applyBorder="1" applyAlignment="1">
      <alignment horizontal="center" vertical="center" wrapText="1"/>
    </xf>
    <xf numFmtId="0" fontId="0" fillId="0" borderId="5" xfId="0" applyBorder="1" applyAlignment="1">
      <alignment horizontal="center"/>
    </xf>
    <xf numFmtId="0" fontId="0" fillId="0" borderId="3" xfId="0" applyBorder="1"/>
    <xf numFmtId="0" fontId="9" fillId="0" borderId="3" xfId="0" applyFont="1" applyBorder="1"/>
    <xf numFmtId="0" fontId="5" fillId="0" borderId="3" xfId="0" applyFont="1" applyBorder="1" applyAlignment="1">
      <alignment horizontal="center" vertical="center"/>
    </xf>
    <xf numFmtId="0" fontId="0" fillId="0" borderId="3" xfId="0" applyBorder="1" applyAlignment="1">
      <alignment vertical="center"/>
    </xf>
    <xf numFmtId="0" fontId="5" fillId="0" borderId="5"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164" fontId="3" fillId="0" borderId="2" xfId="1" applyNumberFormat="1" applyBorder="1" applyAlignment="1">
      <alignment horizontal="center" vertical="center"/>
    </xf>
    <xf numFmtId="0" fontId="0" fillId="0" borderId="5" xfId="0" applyBorder="1" applyAlignment="1">
      <alignment wrapText="1"/>
    </xf>
    <xf numFmtId="0" fontId="9" fillId="0" borderId="5" xfId="0" applyFont="1" applyBorder="1"/>
    <xf numFmtId="0" fontId="9" fillId="0" borderId="5" xfId="0" applyFont="1" applyBorder="1" applyAlignment="1">
      <alignment horizontal="center" vertical="center" wrapText="1"/>
    </xf>
    <xf numFmtId="164" fontId="0" fillId="0" borderId="5" xfId="0" applyNumberFormat="1" applyBorder="1" applyAlignment="1">
      <alignment horizontal="center" vertical="center"/>
    </xf>
    <xf numFmtId="0" fontId="0" fillId="0" borderId="4" xfId="0" applyBorder="1" applyAlignment="1">
      <alignment wrapText="1"/>
    </xf>
    <xf numFmtId="0" fontId="9" fillId="0" borderId="4" xfId="0" applyFont="1" applyBorder="1"/>
    <xf numFmtId="0" fontId="9" fillId="0" borderId="4" xfId="0" applyFont="1" applyBorder="1" applyAlignment="1">
      <alignment horizontal="center" vertical="center" wrapText="1"/>
    </xf>
    <xf numFmtId="0" fontId="3" fillId="0" borderId="3" xfId="1" applyBorder="1" applyAlignment="1">
      <alignment horizontal="center" vertical="center" wrapText="1"/>
    </xf>
    <xf numFmtId="0" fontId="5" fillId="0" borderId="2" xfId="0" applyFont="1" applyBorder="1" applyAlignment="1">
      <alignment horizontal="center" wrapText="1"/>
    </xf>
    <xf numFmtId="164" fontId="1"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3" fillId="0" borderId="5" xfId="1" applyBorder="1" applyAlignment="1">
      <alignment horizontal="center" vertical="center" wrapText="1"/>
    </xf>
    <xf numFmtId="0" fontId="5" fillId="0" borderId="5" xfId="0" applyFont="1" applyBorder="1" applyAlignment="1">
      <alignment horizontal="center" wrapText="1"/>
    </xf>
    <xf numFmtId="164" fontId="1" fillId="0" borderId="5"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1" fillId="0" borderId="4" xfId="0" applyFont="1" applyBorder="1" applyAlignment="1">
      <alignment horizontal="center" vertical="center" wrapText="1"/>
    </xf>
    <xf numFmtId="0" fontId="3" fillId="0" borderId="4" xfId="1" applyBorder="1" applyAlignment="1">
      <alignment horizontal="center" vertical="center" wrapText="1"/>
    </xf>
    <xf numFmtId="0" fontId="5" fillId="0" borderId="4" xfId="0" applyFont="1" applyBorder="1" applyAlignment="1">
      <alignment horizontal="center" wrapText="1"/>
    </xf>
    <xf numFmtId="164" fontId="1"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horizontal="center" vertical="center" wrapText="1"/>
    </xf>
    <xf numFmtId="0" fontId="3" fillId="0" borderId="0" xfId="1" applyAlignment="1">
      <alignment horizontal="center" vertical="center" wrapText="1"/>
    </xf>
    <xf numFmtId="164" fontId="1" fillId="0" borderId="3" xfId="0" applyNumberFormat="1" applyFont="1" applyBorder="1" applyAlignment="1">
      <alignment horizontal="center" vertical="center" wrapText="1"/>
    </xf>
    <xf numFmtId="164" fontId="5" fillId="0" borderId="3" xfId="0" applyNumberFormat="1" applyFont="1" applyBorder="1" applyAlignment="1">
      <alignment vertical="center" wrapText="1"/>
    </xf>
    <xf numFmtId="0" fontId="3" fillId="0" borderId="6" xfId="1" applyBorder="1" applyAlignment="1">
      <alignment horizontal="center" vertical="center"/>
    </xf>
    <xf numFmtId="0" fontId="12" fillId="0" borderId="2" xfId="0" applyFont="1" applyBorder="1" applyAlignment="1">
      <alignment horizontal="center" vertical="center" wrapText="1"/>
    </xf>
    <xf numFmtId="0" fontId="9" fillId="0" borderId="2" xfId="1" applyFont="1" applyBorder="1" applyAlignment="1">
      <alignment horizontal="left"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164" fontId="5" fillId="0" borderId="2" xfId="0" applyNumberFormat="1" applyFont="1" applyBorder="1" applyAlignment="1">
      <alignment vertical="center" wrapText="1"/>
    </xf>
    <xf numFmtId="0" fontId="3" fillId="0" borderId="7" xfId="1" applyBorder="1" applyAlignment="1">
      <alignment horizontal="center" vertical="center"/>
    </xf>
    <xf numFmtId="0" fontId="12" fillId="0" borderId="4" xfId="0" applyFont="1" applyBorder="1" applyAlignment="1">
      <alignment horizontal="center" vertical="center" wrapText="1"/>
    </xf>
    <xf numFmtId="0" fontId="9" fillId="0" borderId="4" xfId="1" applyFont="1" applyBorder="1" applyAlignment="1">
      <alignment horizontal="left" vertical="center" wrapText="1"/>
    </xf>
    <xf numFmtId="0" fontId="13" fillId="0" borderId="4" xfId="1" applyFont="1" applyBorder="1" applyAlignment="1">
      <alignment horizontal="center" vertical="center" wrapText="1"/>
    </xf>
    <xf numFmtId="164" fontId="5" fillId="0" borderId="4" xfId="0" applyNumberFormat="1" applyFont="1" applyBorder="1" applyAlignment="1">
      <alignment vertical="center" wrapText="1"/>
    </xf>
    <xf numFmtId="0" fontId="0" fillId="4" borderId="2" xfId="0" applyFill="1" applyBorder="1" applyAlignment="1">
      <alignment horizontal="center" vertical="center"/>
    </xf>
    <xf numFmtId="0" fontId="0" fillId="4" borderId="3" xfId="0" applyFill="1" applyBorder="1" applyAlignment="1">
      <alignment horizontal="center"/>
    </xf>
    <xf numFmtId="0" fontId="0" fillId="4" borderId="5" xfId="0"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164" fontId="0" fillId="0" borderId="3" xfId="0" applyNumberFormat="1" applyBorder="1" applyAlignment="1">
      <alignment horizontal="center" vertical="center"/>
    </xf>
  </cellXfs>
  <cellStyles count="2">
    <cellStyle name="Normalny" xfId="0" builtinId="0"/>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S40"/>
  <sheetViews>
    <sheetView tabSelected="1" topLeftCell="G29" zoomScale="84" zoomScaleNormal="84" workbookViewId="0">
      <selection activeCell="Q6" sqref="Q6:R35"/>
    </sheetView>
  </sheetViews>
  <sheetFormatPr defaultColWidth="9.140625" defaultRowHeight="34.5" customHeight="1" x14ac:dyDescent="0.25"/>
  <cols>
    <col min="1" max="1" width="5.28515625" style="4" customWidth="1"/>
    <col min="2" max="4" width="9.140625" style="2"/>
    <col min="5" max="5" width="30.85546875" style="2" customWidth="1"/>
    <col min="6" max="6" width="77.140625" style="2" customWidth="1"/>
    <col min="7" max="7" width="63.7109375" style="2" customWidth="1"/>
    <col min="8" max="8" width="17.5703125" style="2" customWidth="1"/>
    <col min="9" max="10" width="19" style="2" customWidth="1"/>
    <col min="11" max="11" width="16.85546875" style="2" customWidth="1"/>
    <col min="12" max="12" width="25.140625" style="2" customWidth="1"/>
    <col min="13" max="13" width="13" style="2" customWidth="1"/>
    <col min="14" max="14" width="12.140625" style="2" customWidth="1"/>
    <col min="15" max="15" width="16.28515625" style="2" customWidth="1"/>
    <col min="16" max="16" width="15.85546875" style="2" customWidth="1"/>
    <col min="17" max="17" width="15.7109375" style="2" customWidth="1"/>
    <col min="18" max="18" width="17.42578125" style="2" customWidth="1"/>
    <col min="19" max="19" width="18.28515625" style="2" customWidth="1"/>
    <col min="20" max="16384" width="9.140625" style="2"/>
  </cols>
  <sheetData>
    <row r="1" spans="1:19" ht="34.5" customHeight="1" x14ac:dyDescent="0.3">
      <c r="A1" s="1" t="s">
        <v>0</v>
      </c>
      <c r="E1" s="3"/>
      <c r="F1" s="3"/>
      <c r="L1" s="4"/>
      <c r="O1" s="5"/>
      <c r="P1" s="6"/>
      <c r="Q1" s="5"/>
      <c r="R1" s="5"/>
    </row>
    <row r="2" spans="1:19" ht="34.5" customHeight="1" x14ac:dyDescent="0.25">
      <c r="A2" s="7"/>
      <c r="E2" s="3"/>
      <c r="F2" s="3"/>
      <c r="L2" s="8"/>
      <c r="M2" s="8"/>
      <c r="N2" s="8"/>
      <c r="O2" s="8"/>
      <c r="P2" s="8"/>
      <c r="Q2" s="8"/>
      <c r="R2" s="8"/>
      <c r="S2" s="8"/>
    </row>
    <row r="3" spans="1:19" ht="34.5" customHeight="1" x14ac:dyDescent="0.25">
      <c r="A3" s="9" t="s">
        <v>1</v>
      </c>
      <c r="B3" s="10" t="s">
        <v>2</v>
      </c>
      <c r="C3" s="10" t="s">
        <v>3</v>
      </c>
      <c r="D3" s="10" t="s">
        <v>4</v>
      </c>
      <c r="E3" s="11" t="s">
        <v>5</v>
      </c>
      <c r="F3" s="11" t="s">
        <v>6</v>
      </c>
      <c r="G3" s="12" t="s">
        <v>7</v>
      </c>
      <c r="H3" s="10" t="s">
        <v>8</v>
      </c>
      <c r="I3" s="10" t="s">
        <v>9</v>
      </c>
      <c r="J3" s="10"/>
      <c r="K3" s="10"/>
      <c r="L3" s="12" t="s">
        <v>10</v>
      </c>
      <c r="M3" s="10" t="s">
        <v>11</v>
      </c>
      <c r="N3" s="13"/>
      <c r="O3" s="14" t="s">
        <v>12</v>
      </c>
      <c r="P3" s="14"/>
      <c r="Q3" s="14" t="s">
        <v>13</v>
      </c>
      <c r="R3" s="14"/>
      <c r="S3" s="12" t="s">
        <v>14</v>
      </c>
    </row>
    <row r="4" spans="1:19" ht="34.5" customHeight="1" x14ac:dyDescent="0.25">
      <c r="A4" s="15"/>
      <c r="B4" s="10"/>
      <c r="C4" s="10"/>
      <c r="D4" s="10"/>
      <c r="E4" s="11"/>
      <c r="F4" s="11"/>
      <c r="G4" s="12"/>
      <c r="H4" s="10"/>
      <c r="I4" s="16" t="s">
        <v>15</v>
      </c>
      <c r="J4" s="16" t="s">
        <v>16</v>
      </c>
      <c r="K4" s="16" t="s">
        <v>17</v>
      </c>
      <c r="L4" s="12"/>
      <c r="M4" s="16">
        <v>2024</v>
      </c>
      <c r="N4" s="16">
        <v>2025</v>
      </c>
      <c r="O4" s="17">
        <v>2024</v>
      </c>
      <c r="P4" s="17">
        <v>2025</v>
      </c>
      <c r="Q4" s="17">
        <v>2024</v>
      </c>
      <c r="R4" s="17">
        <v>2025</v>
      </c>
      <c r="S4" s="12"/>
    </row>
    <row r="5" spans="1:19" ht="34.5" customHeight="1" x14ac:dyDescent="0.25">
      <c r="A5" s="18" t="s">
        <v>18</v>
      </c>
      <c r="B5" s="16" t="s">
        <v>19</v>
      </c>
      <c r="C5" s="16" t="s">
        <v>20</v>
      </c>
      <c r="D5" s="16" t="s">
        <v>21</v>
      </c>
      <c r="E5" s="19" t="s">
        <v>22</v>
      </c>
      <c r="F5" s="19" t="s">
        <v>23</v>
      </c>
      <c r="G5" s="18" t="s">
        <v>24</v>
      </c>
      <c r="H5" s="18" t="s">
        <v>25</v>
      </c>
      <c r="I5" s="16" t="s">
        <v>26</v>
      </c>
      <c r="J5" s="16" t="s">
        <v>27</v>
      </c>
      <c r="K5" s="16" t="s">
        <v>28</v>
      </c>
      <c r="L5" s="18" t="s">
        <v>29</v>
      </c>
      <c r="M5" s="16" t="s">
        <v>30</v>
      </c>
      <c r="N5" s="16" t="s">
        <v>31</v>
      </c>
      <c r="O5" s="20" t="s">
        <v>32</v>
      </c>
      <c r="P5" s="20" t="s">
        <v>33</v>
      </c>
      <c r="Q5" s="20" t="s">
        <v>34</v>
      </c>
      <c r="R5" s="20" t="s">
        <v>35</v>
      </c>
      <c r="S5" s="18" t="s">
        <v>36</v>
      </c>
    </row>
    <row r="6" spans="1:19" s="24" customFormat="1" ht="34.5" customHeight="1" x14ac:dyDescent="0.25">
      <c r="A6" s="21">
        <v>1</v>
      </c>
      <c r="B6" s="21">
        <v>1</v>
      </c>
      <c r="C6" s="21">
        <v>4</v>
      </c>
      <c r="D6" s="21">
        <v>5</v>
      </c>
      <c r="E6" s="21" t="s">
        <v>37</v>
      </c>
      <c r="F6" s="21" t="s">
        <v>38</v>
      </c>
      <c r="G6" s="21" t="s">
        <v>39</v>
      </c>
      <c r="H6" s="21" t="s">
        <v>40</v>
      </c>
      <c r="I6" s="22" t="s">
        <v>41</v>
      </c>
      <c r="J6" s="22">
        <v>3</v>
      </c>
      <c r="K6" s="22" t="s">
        <v>42</v>
      </c>
      <c r="L6" s="21" t="s">
        <v>43</v>
      </c>
      <c r="M6" s="21" t="s">
        <v>44</v>
      </c>
      <c r="N6" s="21"/>
      <c r="O6" s="23">
        <v>200000</v>
      </c>
      <c r="P6" s="23"/>
      <c r="Q6" s="23">
        <v>200000</v>
      </c>
      <c r="R6" s="23"/>
      <c r="S6" s="21" t="s">
        <v>45</v>
      </c>
    </row>
    <row r="7" spans="1:19" ht="204" customHeight="1" x14ac:dyDescent="0.25">
      <c r="A7" s="25"/>
      <c r="B7" s="26"/>
      <c r="C7" s="26"/>
      <c r="D7" s="26"/>
      <c r="E7" s="26"/>
      <c r="F7" s="26"/>
      <c r="G7" s="26"/>
      <c r="H7" s="26"/>
      <c r="I7" s="27" t="s">
        <v>46</v>
      </c>
      <c r="J7" s="28">
        <v>90</v>
      </c>
      <c r="K7" s="27" t="s">
        <v>47</v>
      </c>
      <c r="L7" s="26"/>
      <c r="M7" s="26"/>
      <c r="N7" s="26"/>
      <c r="O7" s="29"/>
      <c r="P7" s="29"/>
      <c r="Q7" s="29"/>
      <c r="R7" s="29"/>
      <c r="S7" s="26"/>
    </row>
    <row r="8" spans="1:19" ht="34.5" customHeight="1" x14ac:dyDescent="0.25">
      <c r="A8" s="30">
        <v>2</v>
      </c>
      <c r="B8" s="31">
        <v>1</v>
      </c>
      <c r="C8" s="32">
        <v>4</v>
      </c>
      <c r="D8" s="32">
        <v>2</v>
      </c>
      <c r="E8" s="30" t="s">
        <v>48</v>
      </c>
      <c r="F8" s="33" t="s">
        <v>49</v>
      </c>
      <c r="G8" s="33" t="s">
        <v>50</v>
      </c>
      <c r="H8" s="30" t="s">
        <v>51</v>
      </c>
      <c r="I8" s="22" t="s">
        <v>52</v>
      </c>
      <c r="J8" s="22">
        <v>3</v>
      </c>
      <c r="K8" s="22" t="s">
        <v>42</v>
      </c>
      <c r="L8" s="34" t="s">
        <v>53</v>
      </c>
      <c r="M8" s="21" t="s">
        <v>44</v>
      </c>
      <c r="N8" s="35"/>
      <c r="O8" s="23">
        <v>127000</v>
      </c>
      <c r="P8" s="35"/>
      <c r="Q8" s="23">
        <v>127000</v>
      </c>
      <c r="R8" s="35"/>
      <c r="S8" s="21" t="s">
        <v>45</v>
      </c>
    </row>
    <row r="9" spans="1:19" ht="34.5" customHeight="1" x14ac:dyDescent="0.25">
      <c r="A9" s="30"/>
      <c r="B9" s="36"/>
      <c r="C9" s="37"/>
      <c r="D9" s="37"/>
      <c r="E9" s="30"/>
      <c r="F9" s="38"/>
      <c r="G9" s="39"/>
      <c r="H9" s="30"/>
      <c r="I9" s="22" t="s">
        <v>46</v>
      </c>
      <c r="J9" s="22">
        <v>60</v>
      </c>
      <c r="K9" s="22" t="s">
        <v>47</v>
      </c>
      <c r="L9" s="40"/>
      <c r="M9" s="25"/>
      <c r="N9" s="40"/>
      <c r="O9" s="41"/>
      <c r="P9" s="40"/>
      <c r="Q9" s="41"/>
      <c r="R9" s="40"/>
      <c r="S9" s="25"/>
    </row>
    <row r="10" spans="1:19" ht="34.5" customHeight="1" x14ac:dyDescent="0.25">
      <c r="A10" s="30"/>
      <c r="B10" s="36"/>
      <c r="C10" s="37"/>
      <c r="D10" s="37"/>
      <c r="E10" s="30"/>
      <c r="F10" s="38"/>
      <c r="G10" s="39"/>
      <c r="H10" s="21" t="s">
        <v>54</v>
      </c>
      <c r="I10" s="22" t="s">
        <v>55</v>
      </c>
      <c r="J10" s="22">
        <v>1</v>
      </c>
      <c r="K10" s="22" t="s">
        <v>42</v>
      </c>
      <c r="L10" s="40"/>
      <c r="M10" s="25"/>
      <c r="N10" s="40"/>
      <c r="O10" s="41"/>
      <c r="P10" s="40"/>
      <c r="Q10" s="41"/>
      <c r="R10" s="40"/>
      <c r="S10" s="25"/>
    </row>
    <row r="11" spans="1:19" ht="34.5" customHeight="1" x14ac:dyDescent="0.25">
      <c r="A11" s="30"/>
      <c r="B11" s="36"/>
      <c r="C11" s="37"/>
      <c r="D11" s="37"/>
      <c r="E11" s="30"/>
      <c r="F11" s="38"/>
      <c r="G11" s="39"/>
      <c r="H11" s="42"/>
      <c r="I11" s="22" t="s">
        <v>46</v>
      </c>
      <c r="J11" s="22">
        <v>150</v>
      </c>
      <c r="K11" s="22" t="s">
        <v>47</v>
      </c>
      <c r="L11" s="40"/>
      <c r="M11" s="25"/>
      <c r="N11" s="40"/>
      <c r="O11" s="41"/>
      <c r="P11" s="40"/>
      <c r="Q11" s="41"/>
      <c r="R11" s="40"/>
      <c r="S11" s="25"/>
    </row>
    <row r="12" spans="1:19" ht="34.5" customHeight="1" x14ac:dyDescent="0.25">
      <c r="A12" s="30"/>
      <c r="B12" s="36"/>
      <c r="C12" s="37"/>
      <c r="D12" s="37"/>
      <c r="E12" s="30"/>
      <c r="F12" s="38"/>
      <c r="G12" s="39"/>
      <c r="H12" s="30" t="s">
        <v>56</v>
      </c>
      <c r="I12" s="22" t="s">
        <v>57</v>
      </c>
      <c r="J12" s="22">
        <v>2</v>
      </c>
      <c r="K12" s="22" t="s">
        <v>42</v>
      </c>
      <c r="L12" s="40"/>
      <c r="M12" s="43"/>
      <c r="N12" s="40"/>
      <c r="O12" s="43"/>
      <c r="P12" s="40"/>
      <c r="Q12" s="43"/>
      <c r="R12" s="40"/>
      <c r="S12" s="43"/>
    </row>
    <row r="13" spans="1:19" ht="34.5" customHeight="1" x14ac:dyDescent="0.25">
      <c r="A13" s="30"/>
      <c r="B13" s="36"/>
      <c r="C13" s="37"/>
      <c r="D13" s="37"/>
      <c r="E13" s="30"/>
      <c r="F13" s="38"/>
      <c r="G13" s="39"/>
      <c r="H13" s="30"/>
      <c r="I13" s="22" t="s">
        <v>46</v>
      </c>
      <c r="J13" s="22">
        <v>40</v>
      </c>
      <c r="K13" s="22" t="s">
        <v>47</v>
      </c>
      <c r="L13" s="40"/>
      <c r="M13" s="43"/>
      <c r="N13" s="40"/>
      <c r="O13" s="43"/>
      <c r="P13" s="40"/>
      <c r="Q13" s="43"/>
      <c r="R13" s="40"/>
      <c r="S13" s="43"/>
    </row>
    <row r="14" spans="1:19" ht="34.5" customHeight="1" x14ac:dyDescent="0.25">
      <c r="A14" s="30"/>
      <c r="B14" s="36"/>
      <c r="C14" s="37"/>
      <c r="D14" s="37"/>
      <c r="E14" s="30"/>
      <c r="F14" s="38"/>
      <c r="G14" s="39"/>
      <c r="H14" s="30" t="s">
        <v>58</v>
      </c>
      <c r="I14" s="22" t="s">
        <v>59</v>
      </c>
      <c r="J14" s="22">
        <v>2</v>
      </c>
      <c r="K14" s="22" t="s">
        <v>42</v>
      </c>
      <c r="L14" s="40"/>
      <c r="M14" s="43"/>
      <c r="N14" s="40"/>
      <c r="O14" s="43"/>
      <c r="P14" s="40"/>
      <c r="Q14" s="43"/>
      <c r="R14" s="40"/>
      <c r="S14" s="43"/>
    </row>
    <row r="15" spans="1:19" ht="34.5" customHeight="1" x14ac:dyDescent="0.25">
      <c r="A15" s="30"/>
      <c r="B15" s="36"/>
      <c r="C15" s="37"/>
      <c r="D15" s="37"/>
      <c r="E15" s="30"/>
      <c r="F15" s="38"/>
      <c r="G15" s="39"/>
      <c r="H15" s="30"/>
      <c r="I15" s="22" t="s">
        <v>46</v>
      </c>
      <c r="J15" s="22">
        <v>40</v>
      </c>
      <c r="K15" s="22" t="s">
        <v>47</v>
      </c>
      <c r="L15" s="40"/>
      <c r="M15" s="43"/>
      <c r="N15" s="40"/>
      <c r="O15" s="43"/>
      <c r="P15" s="40"/>
      <c r="Q15" s="43"/>
      <c r="R15" s="40"/>
      <c r="S15" s="43"/>
    </row>
    <row r="16" spans="1:19" ht="34.5" customHeight="1" x14ac:dyDescent="0.25">
      <c r="A16" s="30"/>
      <c r="B16" s="36"/>
      <c r="C16" s="37"/>
      <c r="D16" s="37"/>
      <c r="E16" s="39"/>
      <c r="F16" s="38"/>
      <c r="G16" s="39"/>
      <c r="H16" s="21" t="s">
        <v>60</v>
      </c>
      <c r="I16" s="22" t="s">
        <v>61</v>
      </c>
      <c r="J16" s="22">
        <v>1</v>
      </c>
      <c r="K16" s="22" t="s">
        <v>42</v>
      </c>
      <c r="L16" s="40"/>
      <c r="M16" s="43"/>
      <c r="N16" s="40"/>
      <c r="O16" s="43"/>
      <c r="P16" s="40"/>
      <c r="Q16" s="43"/>
      <c r="R16" s="40"/>
      <c r="S16" s="43"/>
    </row>
    <row r="17" spans="1:19" ht="34.5" customHeight="1" x14ac:dyDescent="0.25">
      <c r="A17" s="30"/>
      <c r="B17" s="36"/>
      <c r="C17" s="37"/>
      <c r="D17" s="37"/>
      <c r="E17" s="39"/>
      <c r="F17" s="38"/>
      <c r="G17" s="39"/>
      <c r="H17" s="26"/>
      <c r="I17" s="22" t="s">
        <v>62</v>
      </c>
      <c r="J17" s="22">
        <v>200</v>
      </c>
      <c r="K17" s="22" t="s">
        <v>42</v>
      </c>
      <c r="L17" s="40"/>
      <c r="M17" s="43"/>
      <c r="N17" s="40"/>
      <c r="O17" s="43"/>
      <c r="P17" s="40"/>
      <c r="Q17" s="43"/>
      <c r="R17" s="40"/>
      <c r="S17" s="43"/>
    </row>
    <row r="18" spans="1:19" ht="34.5" customHeight="1" x14ac:dyDescent="0.25">
      <c r="A18" s="30"/>
      <c r="B18" s="36"/>
      <c r="C18" s="37"/>
      <c r="D18" s="37"/>
      <c r="E18" s="39"/>
      <c r="F18" s="38"/>
      <c r="G18" s="39"/>
      <c r="H18" s="21" t="s">
        <v>63</v>
      </c>
      <c r="I18" s="22" t="s">
        <v>64</v>
      </c>
      <c r="J18" s="22">
        <v>1</v>
      </c>
      <c r="K18" s="22" t="s">
        <v>42</v>
      </c>
      <c r="L18" s="40"/>
      <c r="M18" s="43"/>
      <c r="N18" s="40"/>
      <c r="O18" s="43"/>
      <c r="P18" s="40"/>
      <c r="Q18" s="43"/>
      <c r="R18" s="40"/>
      <c r="S18" s="43"/>
    </row>
    <row r="19" spans="1:19" ht="34.5" customHeight="1" x14ac:dyDescent="0.25">
      <c r="A19" s="30"/>
      <c r="B19" s="36"/>
      <c r="C19" s="37"/>
      <c r="D19" s="37"/>
      <c r="E19" s="39"/>
      <c r="F19" s="38"/>
      <c r="G19" s="39"/>
      <c r="H19" s="43"/>
      <c r="I19" s="22" t="s">
        <v>65</v>
      </c>
      <c r="J19" s="22">
        <v>500</v>
      </c>
      <c r="K19" s="22" t="s">
        <v>66</v>
      </c>
      <c r="L19" s="40"/>
      <c r="M19" s="43"/>
      <c r="N19" s="40"/>
      <c r="O19" s="43"/>
      <c r="P19" s="40"/>
      <c r="Q19" s="43"/>
      <c r="R19" s="40"/>
      <c r="S19" s="43"/>
    </row>
    <row r="20" spans="1:19" ht="34.5" customHeight="1" x14ac:dyDescent="0.25">
      <c r="A20" s="30"/>
      <c r="B20" s="44"/>
      <c r="C20" s="37"/>
      <c r="D20" s="37"/>
      <c r="E20" s="39"/>
      <c r="F20" s="38"/>
      <c r="G20" s="39"/>
      <c r="H20" s="42"/>
      <c r="I20" s="22" t="s">
        <v>67</v>
      </c>
      <c r="J20" s="22">
        <v>1</v>
      </c>
      <c r="K20" s="22" t="s">
        <v>42</v>
      </c>
      <c r="L20" s="45"/>
      <c r="M20" s="42"/>
      <c r="N20" s="45"/>
      <c r="O20" s="42"/>
      <c r="P20" s="45"/>
      <c r="Q20" s="42"/>
      <c r="R20" s="45"/>
      <c r="S20" s="42"/>
    </row>
    <row r="21" spans="1:19" ht="34.5" customHeight="1" x14ac:dyDescent="0.25">
      <c r="A21" s="46">
        <v>3</v>
      </c>
      <c r="B21" s="32">
        <v>1</v>
      </c>
      <c r="C21" s="32">
        <v>4</v>
      </c>
      <c r="D21" s="47">
        <v>2</v>
      </c>
      <c r="E21" s="33" t="s">
        <v>68</v>
      </c>
      <c r="F21" s="30" t="s">
        <v>69</v>
      </c>
      <c r="G21" s="48" t="s">
        <v>70</v>
      </c>
      <c r="H21" s="49" t="s">
        <v>40</v>
      </c>
      <c r="I21" s="22" t="s">
        <v>41</v>
      </c>
      <c r="J21" s="22">
        <v>1</v>
      </c>
      <c r="K21" s="22" t="s">
        <v>42</v>
      </c>
      <c r="L21" s="50" t="s">
        <v>71</v>
      </c>
      <c r="M21" s="21" t="s">
        <v>72</v>
      </c>
      <c r="N21" s="35"/>
      <c r="O21" s="23">
        <v>200000</v>
      </c>
      <c r="P21" s="35"/>
      <c r="Q21" s="23">
        <v>200000</v>
      </c>
      <c r="R21" s="35"/>
      <c r="S21" s="34" t="s">
        <v>45</v>
      </c>
    </row>
    <row r="22" spans="1:19" ht="34.5" customHeight="1" x14ac:dyDescent="0.25">
      <c r="A22" s="51"/>
      <c r="B22" s="52"/>
      <c r="C22" s="52"/>
      <c r="D22" s="53"/>
      <c r="E22" s="52"/>
      <c r="F22" s="53"/>
      <c r="G22" s="54"/>
      <c r="H22" s="55"/>
      <c r="I22" s="22" t="s">
        <v>46</v>
      </c>
      <c r="J22" s="22">
        <v>30</v>
      </c>
      <c r="K22" s="22" t="s">
        <v>47</v>
      </c>
      <c r="L22" s="56"/>
      <c r="M22" s="43"/>
      <c r="N22" s="40"/>
      <c r="O22" s="41"/>
      <c r="P22" s="40"/>
      <c r="Q22" s="41"/>
      <c r="R22" s="40"/>
      <c r="S22" s="43"/>
    </row>
    <row r="23" spans="1:19" ht="34.5" customHeight="1" x14ac:dyDescent="0.25">
      <c r="A23" s="51"/>
      <c r="B23" s="52"/>
      <c r="C23" s="52"/>
      <c r="D23" s="53"/>
      <c r="E23" s="52"/>
      <c r="F23" s="53"/>
      <c r="G23" s="54"/>
      <c r="H23" s="57" t="s">
        <v>60</v>
      </c>
      <c r="I23" s="22" t="s">
        <v>61</v>
      </c>
      <c r="J23" s="22">
        <v>1</v>
      </c>
      <c r="K23" s="22" t="s">
        <v>42</v>
      </c>
      <c r="L23" s="56"/>
      <c r="M23" s="43"/>
      <c r="N23" s="40"/>
      <c r="O23" s="41"/>
      <c r="P23" s="40"/>
      <c r="Q23" s="41"/>
      <c r="R23" s="40"/>
      <c r="S23" s="43"/>
    </row>
    <row r="24" spans="1:19" ht="57.75" customHeight="1" x14ac:dyDescent="0.25">
      <c r="A24" s="51"/>
      <c r="B24" s="52"/>
      <c r="C24" s="52"/>
      <c r="D24" s="52"/>
      <c r="E24" s="52"/>
      <c r="F24" s="53"/>
      <c r="G24" s="54"/>
      <c r="H24" s="58"/>
      <c r="I24" s="22" t="s">
        <v>62</v>
      </c>
      <c r="J24" s="22">
        <v>200</v>
      </c>
      <c r="K24" s="22" t="s">
        <v>42</v>
      </c>
      <c r="L24" s="42"/>
      <c r="M24" s="42"/>
      <c r="N24" s="45"/>
      <c r="O24" s="42"/>
      <c r="P24" s="45"/>
      <c r="Q24" s="42"/>
      <c r="R24" s="45"/>
      <c r="S24" s="42"/>
    </row>
    <row r="25" spans="1:19" ht="72.75" customHeight="1" x14ac:dyDescent="0.25">
      <c r="A25" s="32">
        <v>4</v>
      </c>
      <c r="B25" s="31">
        <v>1</v>
      </c>
      <c r="C25" s="31">
        <v>4</v>
      </c>
      <c r="D25" s="31">
        <v>5</v>
      </c>
      <c r="E25" s="34" t="s">
        <v>73</v>
      </c>
      <c r="F25" s="21" t="s">
        <v>74</v>
      </c>
      <c r="G25" s="21" t="s">
        <v>75</v>
      </c>
      <c r="H25" s="31" t="s">
        <v>40</v>
      </c>
      <c r="I25" s="22" t="s">
        <v>41</v>
      </c>
      <c r="J25" s="22">
        <v>1</v>
      </c>
      <c r="K25" s="22" t="s">
        <v>42</v>
      </c>
      <c r="L25" s="50" t="s">
        <v>76</v>
      </c>
      <c r="M25" s="21" t="s">
        <v>44</v>
      </c>
      <c r="N25" s="35"/>
      <c r="O25" s="59">
        <v>50000</v>
      </c>
      <c r="P25" s="35"/>
      <c r="Q25" s="59">
        <v>50000</v>
      </c>
      <c r="R25" s="35"/>
      <c r="S25" s="34" t="s">
        <v>45</v>
      </c>
    </row>
    <row r="26" spans="1:19" ht="72" customHeight="1" x14ac:dyDescent="0.25">
      <c r="A26" s="37"/>
      <c r="B26" s="40"/>
      <c r="C26" s="40"/>
      <c r="D26" s="40"/>
      <c r="E26" s="60"/>
      <c r="F26" s="61"/>
      <c r="G26" s="62"/>
      <c r="H26" s="44"/>
      <c r="I26" s="22" t="s">
        <v>46</v>
      </c>
      <c r="J26" s="27">
        <v>30</v>
      </c>
      <c r="K26" s="27" t="s">
        <v>47</v>
      </c>
      <c r="L26" s="56"/>
      <c r="M26" s="40"/>
      <c r="N26" s="40"/>
      <c r="O26" s="63"/>
      <c r="P26" s="40"/>
      <c r="Q26" s="63"/>
      <c r="R26" s="40"/>
      <c r="S26" s="43"/>
    </row>
    <row r="27" spans="1:19" ht="79.5" customHeight="1" x14ac:dyDescent="0.25">
      <c r="A27" s="37"/>
      <c r="B27" s="40"/>
      <c r="C27" s="40"/>
      <c r="D27" s="40"/>
      <c r="E27" s="60"/>
      <c r="F27" s="61"/>
      <c r="G27" s="62"/>
      <c r="H27" s="57" t="s">
        <v>63</v>
      </c>
      <c r="I27" s="22" t="s">
        <v>64</v>
      </c>
      <c r="J27" s="28">
        <v>1</v>
      </c>
      <c r="K27" s="28" t="s">
        <v>42</v>
      </c>
      <c r="L27" s="43"/>
      <c r="M27" s="40"/>
      <c r="N27" s="40"/>
      <c r="O27" s="36"/>
      <c r="P27" s="40"/>
      <c r="Q27" s="36"/>
      <c r="R27" s="40"/>
      <c r="S27" s="43"/>
    </row>
    <row r="28" spans="1:19" ht="104.25" customHeight="1" x14ac:dyDescent="0.25">
      <c r="A28" s="37"/>
      <c r="B28" s="45"/>
      <c r="C28" s="45"/>
      <c r="D28" s="45"/>
      <c r="E28" s="64"/>
      <c r="F28" s="65"/>
      <c r="G28" s="66"/>
      <c r="H28" s="58"/>
      <c r="I28" s="22" t="s">
        <v>67</v>
      </c>
      <c r="J28" s="28">
        <v>1</v>
      </c>
      <c r="K28" s="28" t="s">
        <v>42</v>
      </c>
      <c r="L28" s="42"/>
      <c r="M28" s="45"/>
      <c r="N28" s="45"/>
      <c r="O28" s="44"/>
      <c r="P28" s="45"/>
      <c r="Q28" s="44"/>
      <c r="R28" s="45"/>
      <c r="S28" s="42"/>
    </row>
    <row r="29" spans="1:19" ht="48.75" customHeight="1" x14ac:dyDescent="0.25">
      <c r="A29" s="50">
        <v>5</v>
      </c>
      <c r="B29" s="50">
        <v>1</v>
      </c>
      <c r="C29" s="50">
        <v>4</v>
      </c>
      <c r="D29" s="50">
        <v>5</v>
      </c>
      <c r="E29" s="50" t="s">
        <v>77</v>
      </c>
      <c r="F29" s="50" t="s">
        <v>78</v>
      </c>
      <c r="G29" s="34" t="s">
        <v>79</v>
      </c>
      <c r="H29" s="21" t="s">
        <v>80</v>
      </c>
      <c r="I29" s="22" t="s">
        <v>52</v>
      </c>
      <c r="J29" s="67">
        <v>4</v>
      </c>
      <c r="K29" s="22" t="s">
        <v>42</v>
      </c>
      <c r="L29" s="68" t="s">
        <v>81</v>
      </c>
      <c r="M29" s="50"/>
      <c r="N29" s="50" t="s">
        <v>82</v>
      </c>
      <c r="O29" s="69"/>
      <c r="P29" s="70">
        <v>80000</v>
      </c>
      <c r="Q29" s="70"/>
      <c r="R29" s="70">
        <v>80000</v>
      </c>
      <c r="S29" s="50" t="s">
        <v>45</v>
      </c>
    </row>
    <row r="30" spans="1:19" ht="64.5" customHeight="1" x14ac:dyDescent="0.25">
      <c r="A30" s="56"/>
      <c r="B30" s="56"/>
      <c r="C30" s="56"/>
      <c r="D30" s="56"/>
      <c r="E30" s="56"/>
      <c r="F30" s="71"/>
      <c r="G30" s="72"/>
      <c r="H30" s="26"/>
      <c r="I30" s="22" t="s">
        <v>46</v>
      </c>
      <c r="J30" s="22">
        <v>60</v>
      </c>
      <c r="K30" s="22" t="s">
        <v>47</v>
      </c>
      <c r="L30" s="73"/>
      <c r="M30" s="56"/>
      <c r="N30" s="56"/>
      <c r="O30" s="74"/>
      <c r="P30" s="75"/>
      <c r="Q30" s="75"/>
      <c r="R30" s="75"/>
      <c r="S30" s="56"/>
    </row>
    <row r="31" spans="1:19" ht="60" customHeight="1" x14ac:dyDescent="0.25">
      <c r="A31" s="56"/>
      <c r="B31" s="56"/>
      <c r="C31" s="56"/>
      <c r="D31" s="56"/>
      <c r="E31" s="56"/>
      <c r="F31" s="71"/>
      <c r="G31" s="72"/>
      <c r="H31" s="21" t="s">
        <v>56</v>
      </c>
      <c r="I31" s="22" t="s">
        <v>57</v>
      </c>
      <c r="J31" s="22">
        <v>4</v>
      </c>
      <c r="K31" s="22" t="s">
        <v>42</v>
      </c>
      <c r="L31" s="73"/>
      <c r="M31" s="56"/>
      <c r="N31" s="56"/>
      <c r="O31" s="74"/>
      <c r="P31" s="75"/>
      <c r="Q31" s="75"/>
      <c r="R31" s="75"/>
      <c r="S31" s="56"/>
    </row>
    <row r="32" spans="1:19" ht="62.25" customHeight="1" x14ac:dyDescent="0.25">
      <c r="A32" s="56"/>
      <c r="B32" s="76"/>
      <c r="C32" s="76"/>
      <c r="D32" s="76"/>
      <c r="E32" s="76"/>
      <c r="F32" s="77"/>
      <c r="G32" s="78"/>
      <c r="H32" s="26"/>
      <c r="I32" s="22" t="s">
        <v>46</v>
      </c>
      <c r="J32" s="22">
        <v>80</v>
      </c>
      <c r="K32" s="22" t="s">
        <v>47</v>
      </c>
      <c r="L32" s="79"/>
      <c r="M32" s="76"/>
      <c r="N32" s="76"/>
      <c r="O32" s="80"/>
      <c r="P32" s="81"/>
      <c r="Q32" s="81"/>
      <c r="R32" s="81"/>
      <c r="S32" s="76"/>
    </row>
    <row r="33" spans="1:19" ht="119.25" customHeight="1" x14ac:dyDescent="0.25">
      <c r="A33" s="82">
        <v>6</v>
      </c>
      <c r="B33" s="83">
        <v>1</v>
      </c>
      <c r="C33" s="83">
        <v>4</v>
      </c>
      <c r="D33" s="83">
        <v>2</v>
      </c>
      <c r="E33" s="83" t="s">
        <v>83</v>
      </c>
      <c r="F33" s="84" t="s">
        <v>84</v>
      </c>
      <c r="G33" s="85" t="s">
        <v>85</v>
      </c>
      <c r="H33" s="83" t="s">
        <v>86</v>
      </c>
      <c r="I33" s="83" t="s">
        <v>59</v>
      </c>
      <c r="J33" s="83">
        <v>4</v>
      </c>
      <c r="K33" s="83" t="s">
        <v>42</v>
      </c>
      <c r="L33" s="83" t="s">
        <v>87</v>
      </c>
      <c r="M33" s="83"/>
      <c r="N33" s="83" t="s">
        <v>88</v>
      </c>
      <c r="O33" s="86"/>
      <c r="P33" s="87">
        <v>50000</v>
      </c>
      <c r="Q33" s="87"/>
      <c r="R33" s="87">
        <v>50000</v>
      </c>
      <c r="S33" s="83" t="s">
        <v>45</v>
      </c>
    </row>
    <row r="34" spans="1:19" ht="63" customHeight="1" x14ac:dyDescent="0.25">
      <c r="A34" s="88">
        <v>7</v>
      </c>
      <c r="B34" s="89">
        <v>1</v>
      </c>
      <c r="C34" s="89">
        <v>4</v>
      </c>
      <c r="D34" s="89">
        <v>2</v>
      </c>
      <c r="E34" s="21" t="s">
        <v>89</v>
      </c>
      <c r="F34" s="90" t="s">
        <v>90</v>
      </c>
      <c r="G34" s="90" t="s">
        <v>91</v>
      </c>
      <c r="H34" s="91" t="s">
        <v>92</v>
      </c>
      <c r="I34" s="92" t="s">
        <v>93</v>
      </c>
      <c r="J34" s="92">
        <v>1</v>
      </c>
      <c r="K34" s="92" t="s">
        <v>42</v>
      </c>
      <c r="L34" s="21" t="s">
        <v>94</v>
      </c>
      <c r="M34" s="39"/>
      <c r="N34" s="50" t="s">
        <v>82</v>
      </c>
      <c r="O34" s="69"/>
      <c r="P34" s="93">
        <v>114000</v>
      </c>
      <c r="Q34" s="93"/>
      <c r="R34" s="93">
        <v>114000</v>
      </c>
      <c r="S34" s="50" t="s">
        <v>45</v>
      </c>
    </row>
    <row r="35" spans="1:19" ht="97.5" customHeight="1" x14ac:dyDescent="0.25">
      <c r="A35" s="94"/>
      <c r="B35" s="95"/>
      <c r="C35" s="95"/>
      <c r="D35" s="95"/>
      <c r="E35" s="26"/>
      <c r="F35" s="96"/>
      <c r="G35" s="96"/>
      <c r="H35" s="97"/>
      <c r="I35" s="22" t="s">
        <v>46</v>
      </c>
      <c r="J35" s="22">
        <v>30</v>
      </c>
      <c r="K35" s="22" t="s">
        <v>47</v>
      </c>
      <c r="L35" s="26"/>
      <c r="M35" s="39"/>
      <c r="N35" s="76"/>
      <c r="O35" s="80"/>
      <c r="P35" s="98"/>
      <c r="Q35" s="98"/>
      <c r="R35" s="98"/>
      <c r="S35" s="76"/>
    </row>
    <row r="37" spans="1:19" ht="34.5" customHeight="1" x14ac:dyDescent="0.25">
      <c r="O37" s="99"/>
      <c r="P37" s="100" t="s">
        <v>95</v>
      </c>
      <c r="Q37" s="100"/>
      <c r="R37" s="100"/>
    </row>
    <row r="38" spans="1:19" ht="34.5" customHeight="1" x14ac:dyDescent="0.25">
      <c r="O38" s="101"/>
      <c r="P38" s="100" t="s">
        <v>96</v>
      </c>
      <c r="Q38" s="100" t="s">
        <v>97</v>
      </c>
      <c r="R38" s="100"/>
    </row>
    <row r="39" spans="1:19" ht="34.5" customHeight="1" x14ac:dyDescent="0.25">
      <c r="O39" s="102"/>
      <c r="P39" s="100"/>
      <c r="Q39" s="103">
        <v>2024</v>
      </c>
      <c r="R39" s="103">
        <v>2025</v>
      </c>
      <c r="S39" s="5"/>
    </row>
    <row r="40" spans="1:19" ht="34.5" customHeight="1" x14ac:dyDescent="0.25">
      <c r="O40" s="103" t="s">
        <v>98</v>
      </c>
      <c r="P40" s="104">
        <v>7</v>
      </c>
      <c r="Q40" s="105">
        <f>Q6+Q8+Q21+Q25</f>
        <v>577000</v>
      </c>
      <c r="R40" s="106">
        <f>R29+R33+R34</f>
        <v>244000</v>
      </c>
    </row>
  </sheetData>
  <mergeCells count="123">
    <mergeCell ref="O34:O35"/>
    <mergeCell ref="P34:P35"/>
    <mergeCell ref="Q34:Q35"/>
    <mergeCell ref="R34:R35"/>
    <mergeCell ref="S34:S35"/>
    <mergeCell ref="O37:O39"/>
    <mergeCell ref="P37:R37"/>
    <mergeCell ref="P38:P39"/>
    <mergeCell ref="Q38:R38"/>
    <mergeCell ref="F34:F35"/>
    <mergeCell ref="G34:G35"/>
    <mergeCell ref="H34:H35"/>
    <mergeCell ref="L34:L35"/>
    <mergeCell ref="M34:M35"/>
    <mergeCell ref="N34:N35"/>
    <mergeCell ref="P29:P32"/>
    <mergeCell ref="Q29:Q32"/>
    <mergeCell ref="R29:R32"/>
    <mergeCell ref="S29:S32"/>
    <mergeCell ref="H31:H32"/>
    <mergeCell ref="A34:A35"/>
    <mergeCell ref="B34:B35"/>
    <mergeCell ref="C34:C35"/>
    <mergeCell ref="D34:D35"/>
    <mergeCell ref="E34:E35"/>
    <mergeCell ref="G29:G32"/>
    <mergeCell ref="H29:H30"/>
    <mergeCell ref="L29:L32"/>
    <mergeCell ref="M29:M32"/>
    <mergeCell ref="N29:N32"/>
    <mergeCell ref="O29:O32"/>
    <mergeCell ref="A29:A32"/>
    <mergeCell ref="B29:B32"/>
    <mergeCell ref="C29:C32"/>
    <mergeCell ref="D29:D32"/>
    <mergeCell ref="E29:E32"/>
    <mergeCell ref="F29:F32"/>
    <mergeCell ref="O25:O28"/>
    <mergeCell ref="P25:P28"/>
    <mergeCell ref="Q25:Q28"/>
    <mergeCell ref="R25:R28"/>
    <mergeCell ref="S25:S28"/>
    <mergeCell ref="H27:H28"/>
    <mergeCell ref="F25:F28"/>
    <mergeCell ref="G25:G28"/>
    <mergeCell ref="H25:H26"/>
    <mergeCell ref="L25:L28"/>
    <mergeCell ref="M25:M28"/>
    <mergeCell ref="N25:N28"/>
    <mergeCell ref="P21:P24"/>
    <mergeCell ref="Q21:Q24"/>
    <mergeCell ref="R21:R24"/>
    <mergeCell ref="S21:S24"/>
    <mergeCell ref="H23:H24"/>
    <mergeCell ref="A25:A28"/>
    <mergeCell ref="B25:B28"/>
    <mergeCell ref="C25:C28"/>
    <mergeCell ref="D25:D28"/>
    <mergeCell ref="E25:E28"/>
    <mergeCell ref="G21:G24"/>
    <mergeCell ref="H21:H22"/>
    <mergeCell ref="L21:L24"/>
    <mergeCell ref="M21:M24"/>
    <mergeCell ref="N21:N24"/>
    <mergeCell ref="O21:O24"/>
    <mergeCell ref="A21:A24"/>
    <mergeCell ref="B21:B24"/>
    <mergeCell ref="C21:C24"/>
    <mergeCell ref="D21:D24"/>
    <mergeCell ref="E21:E24"/>
    <mergeCell ref="F21:F24"/>
    <mergeCell ref="O8:O20"/>
    <mergeCell ref="P8:P20"/>
    <mergeCell ref="Q8:Q20"/>
    <mergeCell ref="R8:R20"/>
    <mergeCell ref="S8:S20"/>
    <mergeCell ref="H10:H11"/>
    <mergeCell ref="H12:H13"/>
    <mergeCell ref="H14:H15"/>
    <mergeCell ref="H16:H17"/>
    <mergeCell ref="H18:H20"/>
    <mergeCell ref="F8:F20"/>
    <mergeCell ref="G8:G20"/>
    <mergeCell ref="H8:H9"/>
    <mergeCell ref="L8:L20"/>
    <mergeCell ref="M8:M20"/>
    <mergeCell ref="N8:N20"/>
    <mergeCell ref="O6:O7"/>
    <mergeCell ref="P6:P7"/>
    <mergeCell ref="Q6:Q7"/>
    <mergeCell ref="R6:R7"/>
    <mergeCell ref="S6:S7"/>
    <mergeCell ref="A8:A20"/>
    <mergeCell ref="B8:B20"/>
    <mergeCell ref="C8:C20"/>
    <mergeCell ref="D8:D20"/>
    <mergeCell ref="E8:E20"/>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Lubuski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2024-05-07T11:52:36Z</dcterms:created>
  <dcterms:modified xsi:type="dcterms:W3CDTF">2024-05-07T11:52:36Z</dcterms:modified>
</cp:coreProperties>
</file>